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0730" windowHeight="11760" tabRatio="845"/>
  </bookViews>
  <sheets>
    <sheet name="Cover" sheetId="1" r:id="rId1"/>
    <sheet name="Introduction" sheetId="2" state="hidden" r:id="rId2"/>
    <sheet name="Our Practices" sheetId="3" r:id="rId3"/>
    <sheet name="Care Networks" sheetId="4" r:id="rId4"/>
    <sheet name="F&amp;F P1" sheetId="5" r:id="rId5"/>
    <sheet name="F&amp;F P2" sheetId="20" r:id="rId6"/>
    <sheet name="GP Patient Survey P1" sheetId="6" r:id="rId7"/>
    <sheet name="GP Patient Survey P2" sheetId="7" r:id="rId8"/>
    <sheet name="Access" sheetId="21" r:id="rId9"/>
    <sheet name="Prescriptions" sheetId="22" r:id="rId10"/>
    <sheet name="QOF" sheetId="8" r:id="rId11"/>
    <sheet name="PH Flu National Uptake" sheetId="23" state="hidden" r:id="rId12"/>
    <sheet name="PH Flu 2a" sheetId="24" r:id="rId13"/>
    <sheet name="PH Flu 2b" sheetId="25" r:id="rId14"/>
    <sheet name="Infection Control" sheetId="12" r:id="rId15"/>
    <sheet name="CQC Ratings" sheetId="14" r:id="rId16"/>
    <sheet name="Prescribing" sheetId="18" r:id="rId17"/>
    <sheet name="Prescribing Desc" sheetId="17" r:id="rId18"/>
    <sheet name="Quality Issue Reporting" sheetId="16" r:id="rId19"/>
    <sheet name="Quality Issue Reporting 2" sheetId="19" r:id="rId20"/>
  </sheets>
  <externalReferences>
    <externalReference r:id="rId21"/>
    <externalReference r:id="rId22"/>
    <externalReference r:id="rId23"/>
    <externalReference r:id="rId24"/>
  </externalReferences>
  <definedNames>
    <definedName name="CCGList">[1]Lookup!$N$2:$N$5</definedName>
    <definedName name="lk_data" localSheetId="16">[2]Data!$D$6:$AC$141</definedName>
    <definedName name="lk_data" localSheetId="17">[2]Data!$D$6:$AC$141</definedName>
    <definedName name="lk_data">[2]Data!$D$6:$AC$141</definedName>
    <definedName name="lkupmonth" localSheetId="16">[2]Data!$AM$2:$AO$28</definedName>
    <definedName name="lkupmonth" localSheetId="17">[2]Data!$AM$2:$AO$28</definedName>
    <definedName name="lkupmonth">[2]Data!$AM$2:$AO$28</definedName>
    <definedName name="_xlnm.Print_Area" localSheetId="0">Cover!$A$1:$P$29</definedName>
    <definedName name="_xlnm.Print_Area" localSheetId="17">'Prescribing Desc'!$A$1:$D$24</definedName>
    <definedName name="sat" localSheetId="5">#REF!</definedName>
    <definedName name="sat" localSheetId="12">#REF!</definedName>
    <definedName name="sat" localSheetId="13">#REF!</definedName>
    <definedName name="sat" localSheetId="11">#REF!</definedName>
    <definedName name="sat" localSheetId="16">#REF!</definedName>
    <definedName name="sat" localSheetId="17">#REF!</definedName>
    <definedName name="sat" localSheetId="19">#REF!</definedName>
    <definedName name="sat">#REF!</definedName>
    <definedName name="SCH_IP_LkUp" localSheetId="16">[3]NOTES!$A$6:$N$493</definedName>
    <definedName name="SCH_IP_LkUp" localSheetId="17">[3]NOTES!$A$6:$N$493</definedName>
    <definedName name="SCH_IP_LkUp">[3]NOTES!$A$6:$N$493</definedName>
    <definedName name="SCH_OPLkUp" localSheetId="16">[3]NOTES!$B$6:$AA$493</definedName>
    <definedName name="SCH_OPLkUp" localSheetId="17">[3]NOTES!$B$6:$AA$493</definedName>
    <definedName name="SCH_OPLkUp">[3]NOTES!$B$6:$AA$493</definedName>
    <definedName name="statuslastreport" localSheetId="5">#REF!</definedName>
    <definedName name="statuslastreport" localSheetId="12">#REF!</definedName>
    <definedName name="statuslastreport" localSheetId="13">#REF!</definedName>
    <definedName name="statuslastreport" localSheetId="11">#REF!</definedName>
    <definedName name="statuslastreport" localSheetId="16">#REF!</definedName>
    <definedName name="statuslastreport" localSheetId="17">#REF!</definedName>
    <definedName name="statuslastreport" localSheetId="19">#REF!</definedName>
    <definedName name="statuslastreport">#REF!</definedName>
    <definedName name="STHT_Apr03IP" localSheetId="16">[3]NOTES!$C$49:$Z$53</definedName>
    <definedName name="STHT_Apr03IP" localSheetId="17">[3]NOTES!$C$49:$Z$53</definedName>
    <definedName name="STHT_Apr03IP">[3]NOTES!$C$49:$Z$53</definedName>
    <definedName name="STHT_Apr03OP" localSheetId="16">[3]NOTES!$C$158:$AC$162</definedName>
    <definedName name="STHT_Apr03OP" localSheetId="17">[3]NOTES!$C$158:$AC$162</definedName>
    <definedName name="STHT_Apr03OP">[3]NOTES!$C$158:$AC$162</definedName>
    <definedName name="STHT_Aug03IP" localSheetId="16">[3]NOTES!$C$69:$Z$73</definedName>
    <definedName name="STHT_Aug03IP" localSheetId="17">[3]NOTES!$C$69:$Z$73</definedName>
    <definedName name="STHT_Aug03IP">[3]NOTES!$C$69:$Z$73</definedName>
    <definedName name="STHT_Aug03OP" localSheetId="16">[3]NOTES!$C$178:$AC$182</definedName>
    <definedName name="STHT_Aug03OP" localSheetId="17">[3]NOTES!$C$178:$AC$182</definedName>
    <definedName name="STHT_Aug03OP">[3]NOTES!$C$178:$AC$182</definedName>
    <definedName name="STHT_Dec03IP" localSheetId="16">[3]NOTES!$C$89:$Z$93</definedName>
    <definedName name="STHT_Dec03IP" localSheetId="17">[3]NOTES!$C$89:$Z$93</definedName>
    <definedName name="STHT_Dec03IP">[3]NOTES!$C$89:$Z$93</definedName>
    <definedName name="STHT_Dec03OP" localSheetId="16">[3]NOTES!$C$198:$AC$202</definedName>
    <definedName name="STHT_Dec03OP" localSheetId="17">[3]NOTES!$C$198:$AC$202</definedName>
    <definedName name="STHT_Dec03OP">[3]NOTES!$C$198:$AC$202</definedName>
    <definedName name="STHT_DecIP" localSheetId="16">[3]NOTES!$C$29:$Z$33</definedName>
    <definedName name="STHT_DecIP" localSheetId="17">[3]NOTES!$C$29:$Z$33</definedName>
    <definedName name="STHT_DecIP">[3]NOTES!$C$29:$Z$33</definedName>
    <definedName name="STHT_DecOP" localSheetId="16">[3]NOTES!$C$137:$AC$141</definedName>
    <definedName name="STHT_DecOP" localSheetId="17">[3]NOTES!$C$137:$AC$141</definedName>
    <definedName name="STHT_DecOP">[3]NOTES!$C$137:$AC$141</definedName>
    <definedName name="STHT_Feb04IP" localSheetId="16">[3]NOTES!$C$99:$Z$103</definedName>
    <definedName name="STHT_Feb04IP" localSheetId="17">[3]NOTES!$C$99:$Z$103</definedName>
    <definedName name="STHT_Feb04IP">[3]NOTES!$C$99:$Z$103</definedName>
    <definedName name="STHT_Feb04OP" localSheetId="16">[3]NOTES!$C$208:$AC$212</definedName>
    <definedName name="STHT_Feb04OP" localSheetId="17">[3]NOTES!$C$208:$AC$212</definedName>
    <definedName name="STHT_Feb04OP">[3]NOTES!$C$208:$AC$212</definedName>
    <definedName name="STHT_FebIP" localSheetId="16">[3]NOTES!$C$39:$Z$43</definedName>
    <definedName name="STHT_FebIP" localSheetId="17">[3]NOTES!$C$39:$Z$43</definedName>
    <definedName name="STHT_FebIP">[3]NOTES!$C$39:$Z$43</definedName>
    <definedName name="STHT_FebOP" localSheetId="16">[3]NOTES!$C$147:$AC$151</definedName>
    <definedName name="STHT_FebOP" localSheetId="17">[3]NOTES!$C$147:$AC$151</definedName>
    <definedName name="STHT_FebOP">[3]NOTES!$C$147:$AC$151</definedName>
    <definedName name="STHT_Jan04IP" localSheetId="16">[3]NOTES!$C$94:$Z$98</definedName>
    <definedName name="STHT_Jan04IP" localSheetId="17">[3]NOTES!$C$94:$Z$98</definedName>
    <definedName name="STHT_Jan04IP">[3]NOTES!$C$94:$Z$98</definedName>
    <definedName name="STHT_Jan04OP" localSheetId="16">[3]NOTES!$C$203:$AC$207</definedName>
    <definedName name="STHT_Jan04OP" localSheetId="17">[3]NOTES!$C$203:$AC$207</definedName>
    <definedName name="STHT_Jan04OP">[3]NOTES!$C$203:$AC$207</definedName>
    <definedName name="STHT_JanIP" localSheetId="16">[3]NOTES!$C$34:$Z$38</definedName>
    <definedName name="STHT_JanIP" localSheetId="17">[3]NOTES!$C$34:$Z$38</definedName>
    <definedName name="STHT_JanIP">[3]NOTES!$C$34:$Z$38</definedName>
    <definedName name="STHT_JanOP" localSheetId="16">[3]NOTES!$C$142:$AC$146</definedName>
    <definedName name="STHT_JanOP" localSheetId="17">[3]NOTES!$C$142:$AC$146</definedName>
    <definedName name="STHT_JanOP">[3]NOTES!$C$142:$AC$146</definedName>
    <definedName name="STHT_Jul03IP" localSheetId="16">[3]NOTES!$C$64:$Z$68</definedName>
    <definedName name="STHT_Jul03IP" localSheetId="17">[3]NOTES!$C$64:$Z$68</definedName>
    <definedName name="STHT_Jul03IP">[3]NOTES!$C$64:$Z$68</definedName>
    <definedName name="STHT_Jul03OP" localSheetId="16">[3]NOTES!$C$173:$AC$177</definedName>
    <definedName name="STHT_Jul03OP" localSheetId="17">[3]NOTES!$C$173:$AC$177</definedName>
    <definedName name="STHT_Jul03OP">[3]NOTES!$C$173:$AC$177</definedName>
    <definedName name="STHT_Jun03IP" localSheetId="16">[3]NOTES!$C$59:$Z$63</definedName>
    <definedName name="STHT_Jun03IP" localSheetId="17">[3]NOTES!$C$59:$Z$63</definedName>
    <definedName name="STHT_Jun03IP">[3]NOTES!$C$59:$Z$63</definedName>
    <definedName name="STHT_Jun03OP" localSheetId="16">[3]NOTES!$C$168:$AC$172</definedName>
    <definedName name="STHT_Jun03OP" localSheetId="17">[3]NOTES!$C$168:$AC$172</definedName>
    <definedName name="STHT_Jun03OP">[3]NOTES!$C$168:$AC$172</definedName>
    <definedName name="STHT_LkUp" localSheetId="16">[3]NOTES!$A$29:$Z$33</definedName>
    <definedName name="STHT_LkUp" localSheetId="17">[3]NOTES!$A$29:$Z$33</definedName>
    <definedName name="STHT_LkUp">[3]NOTES!$A$29:$Z$33</definedName>
    <definedName name="STHT_Mar04IP" localSheetId="16">[3]NOTES!$C$104:$Z$108</definedName>
    <definedName name="STHT_Mar04IP" localSheetId="17">[3]NOTES!$C$104:$Z$108</definedName>
    <definedName name="STHT_Mar04IP">[3]NOTES!$C$104:$Z$108</definedName>
    <definedName name="STHT_Mar04OP" localSheetId="16">[3]NOTES!$C$213:$AC$217</definedName>
    <definedName name="STHT_Mar04OP" localSheetId="17">[3]NOTES!$C$213:$AC$217</definedName>
    <definedName name="STHT_Mar04OP">[3]NOTES!$C$213:$AC$217</definedName>
    <definedName name="STHT_MarIP" localSheetId="16">[3]NOTES!$C$44:$Z$48</definedName>
    <definedName name="STHT_MarIP" localSheetId="17">[3]NOTES!$C$44:$Z$48</definedName>
    <definedName name="STHT_MarIP">[3]NOTES!$C$44:$Z$48</definedName>
    <definedName name="STHT_MarOP" localSheetId="16">[3]NOTES!$C$152:$AC$156</definedName>
    <definedName name="STHT_MarOP" localSheetId="17">[3]NOTES!$C$152:$AC$156</definedName>
    <definedName name="STHT_MarOP">[3]NOTES!$C$152:$AC$156</definedName>
    <definedName name="STHT_May03IP" localSheetId="16">[3]NOTES!$C$54:$Z$58</definedName>
    <definedName name="STHT_May03IP" localSheetId="17">[3]NOTES!$C$54:$Z$58</definedName>
    <definedName name="STHT_May03IP">[3]NOTES!$C$54:$Z$58</definedName>
    <definedName name="STHT_May03OP" localSheetId="16">[3]NOTES!$C$163:$AC$167</definedName>
    <definedName name="STHT_May03OP" localSheetId="17">[3]NOTES!$C$163:$AC$167</definedName>
    <definedName name="STHT_May03OP">[3]NOTES!$C$163:$AC$167</definedName>
    <definedName name="STHT_Nov03IP" localSheetId="16">[3]NOTES!$C$84:$Z$88</definedName>
    <definedName name="STHT_Nov03IP" localSheetId="17">[3]NOTES!$C$84:$Z$88</definedName>
    <definedName name="STHT_Nov03IP">[3]NOTES!$C$84:$Z$88</definedName>
    <definedName name="STHT_Nov03OP" localSheetId="16">[3]NOTES!$C$193:$AC$197</definedName>
    <definedName name="STHT_Nov03OP" localSheetId="17">[3]NOTES!$C$193:$AC$197</definedName>
    <definedName name="STHT_Nov03OP">[3]NOTES!$C$193:$AC$197</definedName>
    <definedName name="STHT_NovIP" localSheetId="16">[3]NOTES!$C$24:$Z$28</definedName>
    <definedName name="STHT_NovIP" localSheetId="17">[3]NOTES!$C$24:$Z$28</definedName>
    <definedName name="STHT_NovIP">[3]NOTES!$C$24:$Z$28</definedName>
    <definedName name="STHT_NovOP" localSheetId="16">[3]NOTES!$C$132:$AC$136</definedName>
    <definedName name="STHT_NovOP" localSheetId="17">[3]NOTES!$C$132:$AC$136</definedName>
    <definedName name="STHT_NovOP">[3]NOTES!$C$132:$AC$136</definedName>
    <definedName name="STHT_Oct03IP" localSheetId="16">[3]NOTES!$C$79:$Z$83</definedName>
    <definedName name="STHT_Oct03IP" localSheetId="17">[3]NOTES!$C$79:$Z$83</definedName>
    <definedName name="STHT_Oct03IP">[3]NOTES!$C$79:$Z$83</definedName>
    <definedName name="STHT_Oct03OP" localSheetId="16">[3]NOTES!$C$188:$AC$192</definedName>
    <definedName name="STHT_Oct03OP" localSheetId="17">[3]NOTES!$C$188:$AC$192</definedName>
    <definedName name="STHT_Oct03OP">[3]NOTES!$C$188:$AC$192</definedName>
    <definedName name="STHT_OctIP" localSheetId="16">[3]NOTES!$C$19:$Z$23</definedName>
    <definedName name="STHT_OctIP" localSheetId="17">[3]NOTES!$C$19:$Z$23</definedName>
    <definedName name="STHT_OctIP">[3]NOTES!$C$19:$Z$23</definedName>
    <definedName name="STHT_OctOP" localSheetId="16">[3]NOTES!$C$127:$AC$131</definedName>
    <definedName name="STHT_OctOP" localSheetId="17">[3]NOTES!$C$127:$AC$131</definedName>
    <definedName name="STHT_OctOP">[3]NOTES!$C$127:$AC$131</definedName>
    <definedName name="STHT_Sep03IP" localSheetId="16">[3]NOTES!$C$74:$Z$78</definedName>
    <definedName name="STHT_Sep03IP" localSheetId="17">[3]NOTES!$C$74:$Z$78</definedName>
    <definedName name="STHT_Sep03IP">[3]NOTES!$C$74:$Z$78</definedName>
    <definedName name="STHT_Sep03OP" localSheetId="16">[3]NOTES!$C$183:$AC$187</definedName>
    <definedName name="STHT_Sep03OP" localSheetId="17">[3]NOTES!$C$183:$AC$187</definedName>
    <definedName name="STHT_Sep03OP">[3]NOTES!$C$183:$AC$187</definedName>
    <definedName name="STHT_SepIP" localSheetId="16">[3]NOTES!$C$14:$Z$18</definedName>
    <definedName name="STHT_SepIP" localSheetId="17">[3]NOTES!$C$14:$Z$18</definedName>
    <definedName name="STHT_SepIP">[3]NOTES!$C$14:$Z$18</definedName>
    <definedName name="STHT_SepOP" localSheetId="16">[3]NOTES!$C$122:$AC$126</definedName>
    <definedName name="STHT_SepOP" localSheetId="17">[3]NOTES!$C$122:$AC$126</definedName>
    <definedName name="STHT_SepOP">[3]NOTES!$C$122:$AC$126</definedName>
    <definedName name="title" localSheetId="16">'[4]Weekly 2002'!$2:$2</definedName>
    <definedName name="title" localSheetId="17">'[4]Weekly 2002'!$2:$2</definedName>
    <definedName name="title">'[4]Weekly 2002'!$A$2:$IV$2</definedName>
  </definedNames>
  <calcPr calcId="145621"/>
</workbook>
</file>

<file path=xl/calcChain.xml><?xml version="1.0" encoding="utf-8"?>
<calcChain xmlns="http://schemas.openxmlformats.org/spreadsheetml/2006/main">
  <c r="K50" i="22" l="1"/>
  <c r="J50" i="22"/>
  <c r="G50" i="22"/>
  <c r="F50" i="22"/>
  <c r="C50" i="22"/>
  <c r="L49" i="22"/>
  <c r="I49" i="22"/>
  <c r="H49" i="22"/>
  <c r="E49" i="22"/>
  <c r="D49" i="22"/>
  <c r="K48" i="22"/>
  <c r="J48" i="22"/>
  <c r="G48" i="22"/>
  <c r="F48" i="22"/>
  <c r="C48" i="22"/>
  <c r="L47" i="22"/>
  <c r="I47" i="22"/>
  <c r="H47" i="22"/>
  <c r="E47" i="22"/>
  <c r="D47" i="22"/>
  <c r="K46" i="22"/>
  <c r="J46" i="22"/>
  <c r="G46" i="22"/>
  <c r="F46" i="22"/>
  <c r="C46" i="22"/>
  <c r="L45" i="22"/>
  <c r="I45" i="22"/>
  <c r="H45" i="22"/>
  <c r="E45" i="22"/>
  <c r="D45" i="22"/>
  <c r="K44" i="22"/>
  <c r="J44" i="22"/>
  <c r="G44" i="22"/>
  <c r="F44" i="22"/>
  <c r="C44" i="22"/>
  <c r="L43" i="22"/>
  <c r="I43" i="22"/>
  <c r="H43" i="22"/>
  <c r="E43" i="22"/>
  <c r="D43" i="22"/>
  <c r="K42" i="22"/>
  <c r="J42" i="22"/>
  <c r="G42" i="22"/>
  <c r="F42" i="22"/>
  <c r="C42" i="22"/>
  <c r="L41" i="22"/>
  <c r="I41" i="22"/>
  <c r="H41" i="22"/>
  <c r="E41" i="22"/>
  <c r="D41" i="22"/>
  <c r="K40" i="22"/>
  <c r="J40" i="22"/>
  <c r="G40" i="22"/>
  <c r="F40" i="22"/>
  <c r="C40" i="22"/>
  <c r="L39" i="22"/>
  <c r="I39" i="22"/>
  <c r="H39" i="22"/>
  <c r="E39" i="22"/>
  <c r="D39" i="22"/>
  <c r="K38" i="22"/>
  <c r="J38" i="22"/>
  <c r="G38" i="22"/>
  <c r="F38" i="22"/>
  <c r="C38" i="22"/>
  <c r="L37" i="22"/>
  <c r="I37" i="22"/>
  <c r="H37" i="22"/>
  <c r="E37" i="22"/>
  <c r="D37" i="22"/>
  <c r="K36" i="22"/>
  <c r="J36" i="22"/>
  <c r="G36" i="22"/>
  <c r="F36" i="22"/>
  <c r="C36" i="22"/>
  <c r="L35" i="22"/>
  <c r="I35" i="22"/>
  <c r="H35" i="22"/>
  <c r="E35" i="22"/>
  <c r="D35" i="22"/>
  <c r="K34" i="22"/>
  <c r="J34" i="22"/>
  <c r="G34" i="22"/>
  <c r="F34" i="22"/>
  <c r="C34" i="22"/>
  <c r="L33" i="22"/>
  <c r="I33" i="22"/>
  <c r="H33" i="22"/>
  <c r="E33" i="22"/>
  <c r="D33" i="22"/>
  <c r="K32" i="22"/>
  <c r="J32" i="22"/>
  <c r="G32" i="22"/>
  <c r="F32" i="22"/>
  <c r="C32" i="22"/>
  <c r="AF24" i="22"/>
  <c r="L50" i="22" s="1"/>
  <c r="AC24" i="22"/>
  <c r="Z24" i="22"/>
  <c r="W24" i="22"/>
  <c r="I50" i="22" s="1"/>
  <c r="T24" i="22"/>
  <c r="H50" i="22" s="1"/>
  <c r="Q24" i="22"/>
  <c r="N24" i="22"/>
  <c r="K24" i="22"/>
  <c r="E50" i="22" s="1"/>
  <c r="H24" i="22"/>
  <c r="D50" i="22" s="1"/>
  <c r="E24" i="22"/>
  <c r="AF23" i="22"/>
  <c r="AC23" i="22"/>
  <c r="K49" i="22" s="1"/>
  <c r="Z23" i="22"/>
  <c r="J49" i="22" s="1"/>
  <c r="W23" i="22"/>
  <c r="T23" i="22"/>
  <c r="Q23" i="22"/>
  <c r="G49" i="22" s="1"/>
  <c r="N23" i="22"/>
  <c r="F49" i="22" s="1"/>
  <c r="K23" i="22"/>
  <c r="H23" i="22"/>
  <c r="E23" i="22"/>
  <c r="C49" i="22" s="1"/>
  <c r="AF22" i="22"/>
  <c r="L48" i="22" s="1"/>
  <c r="AC22" i="22"/>
  <c r="Z22" i="22"/>
  <c r="W22" i="22"/>
  <c r="I48" i="22" s="1"/>
  <c r="T22" i="22"/>
  <c r="H48" i="22" s="1"/>
  <c r="Q22" i="22"/>
  <c r="N22" i="22"/>
  <c r="K22" i="22"/>
  <c r="E48" i="22" s="1"/>
  <c r="H22" i="22"/>
  <c r="D48" i="22" s="1"/>
  <c r="E22" i="22"/>
  <c r="AF21" i="22"/>
  <c r="AC21" i="22"/>
  <c r="K47" i="22" s="1"/>
  <c r="Z21" i="22"/>
  <c r="J47" i="22" s="1"/>
  <c r="W21" i="22"/>
  <c r="T21" i="22"/>
  <c r="Q21" i="22"/>
  <c r="G47" i="22" s="1"/>
  <c r="N21" i="22"/>
  <c r="F47" i="22" s="1"/>
  <c r="K21" i="22"/>
  <c r="H21" i="22"/>
  <c r="E21" i="22"/>
  <c r="C47" i="22" s="1"/>
  <c r="AF20" i="22"/>
  <c r="L46" i="22" s="1"/>
  <c r="AC20" i="22"/>
  <c r="Z20" i="22"/>
  <c r="W20" i="22"/>
  <c r="I46" i="22" s="1"/>
  <c r="T20" i="22"/>
  <c r="H46" i="22" s="1"/>
  <c r="Q20" i="22"/>
  <c r="N20" i="22"/>
  <c r="K20" i="22"/>
  <c r="E46" i="22" s="1"/>
  <c r="H20" i="22"/>
  <c r="D46" i="22" s="1"/>
  <c r="E20" i="22"/>
  <c r="AF19" i="22"/>
  <c r="AC19" i="22"/>
  <c r="K45" i="22" s="1"/>
  <c r="Z19" i="22"/>
  <c r="J45" i="22" s="1"/>
  <c r="W19" i="22"/>
  <c r="T19" i="22"/>
  <c r="Q19" i="22"/>
  <c r="G45" i="22" s="1"/>
  <c r="N19" i="22"/>
  <c r="F45" i="22" s="1"/>
  <c r="K19" i="22"/>
  <c r="H19" i="22"/>
  <c r="E19" i="22"/>
  <c r="C45" i="22" s="1"/>
  <c r="AF18" i="22"/>
  <c r="L44" i="22" s="1"/>
  <c r="AC18" i="22"/>
  <c r="Z18" i="22"/>
  <c r="W18" i="22"/>
  <c r="I44" i="22" s="1"/>
  <c r="T18" i="22"/>
  <c r="H44" i="22" s="1"/>
  <c r="Q18" i="22"/>
  <c r="N18" i="22"/>
  <c r="K18" i="22"/>
  <c r="E44" i="22" s="1"/>
  <c r="H18" i="22"/>
  <c r="D44" i="22" s="1"/>
  <c r="E18" i="22"/>
  <c r="AF17" i="22"/>
  <c r="AC17" i="22"/>
  <c r="K43" i="22" s="1"/>
  <c r="Z17" i="22"/>
  <c r="J43" i="22" s="1"/>
  <c r="W17" i="22"/>
  <c r="T17" i="22"/>
  <c r="Q17" i="22"/>
  <c r="G43" i="22" s="1"/>
  <c r="N17" i="22"/>
  <c r="F43" i="22" s="1"/>
  <c r="K17" i="22"/>
  <c r="H17" i="22"/>
  <c r="E17" i="22"/>
  <c r="C43" i="22" s="1"/>
  <c r="AF16" i="22"/>
  <c r="L42" i="22" s="1"/>
  <c r="AC16" i="22"/>
  <c r="Z16" i="22"/>
  <c r="W16" i="22"/>
  <c r="I42" i="22" s="1"/>
  <c r="T16" i="22"/>
  <c r="H42" i="22" s="1"/>
  <c r="Q16" i="22"/>
  <c r="N16" i="22"/>
  <c r="K16" i="22"/>
  <c r="E42" i="22" s="1"/>
  <c r="H16" i="22"/>
  <c r="D42" i="22" s="1"/>
  <c r="E16" i="22"/>
  <c r="AF15" i="22"/>
  <c r="AC15" i="22"/>
  <c r="K41" i="22" s="1"/>
  <c r="Z15" i="22"/>
  <c r="J41" i="22" s="1"/>
  <c r="W15" i="22"/>
  <c r="T15" i="22"/>
  <c r="Q15" i="22"/>
  <c r="G41" i="22" s="1"/>
  <c r="N15" i="22"/>
  <c r="F41" i="22" s="1"/>
  <c r="K15" i="22"/>
  <c r="H15" i="22"/>
  <c r="E15" i="22"/>
  <c r="C41" i="22" s="1"/>
  <c r="AF14" i="22"/>
  <c r="L40" i="22" s="1"/>
  <c r="AC14" i="22"/>
  <c r="Z14" i="22"/>
  <c r="W14" i="22"/>
  <c r="I40" i="22" s="1"/>
  <c r="T14" i="22"/>
  <c r="H40" i="22" s="1"/>
  <c r="Q14" i="22"/>
  <c r="N14" i="22"/>
  <c r="K14" i="22"/>
  <c r="E40" i="22" s="1"/>
  <c r="H14" i="22"/>
  <c r="D40" i="22" s="1"/>
  <c r="E14" i="22"/>
  <c r="AF13" i="22"/>
  <c r="AC13" i="22"/>
  <c r="K39" i="22" s="1"/>
  <c r="Z13" i="22"/>
  <c r="J39" i="22" s="1"/>
  <c r="W13" i="22"/>
  <c r="T13" i="22"/>
  <c r="Q13" i="22"/>
  <c r="G39" i="22" s="1"/>
  <c r="N13" i="22"/>
  <c r="F39" i="22" s="1"/>
  <c r="K13" i="22"/>
  <c r="H13" i="22"/>
  <c r="E13" i="22"/>
  <c r="C39" i="22" s="1"/>
  <c r="AF12" i="22"/>
  <c r="L38" i="22" s="1"/>
  <c r="AC12" i="22"/>
  <c r="Z12" i="22"/>
  <c r="W12" i="22"/>
  <c r="I38" i="22" s="1"/>
  <c r="T12" i="22"/>
  <c r="H38" i="22" s="1"/>
  <c r="Q12" i="22"/>
  <c r="N12" i="22"/>
  <c r="K12" i="22"/>
  <c r="E38" i="22" s="1"/>
  <c r="H12" i="22"/>
  <c r="D38" i="22" s="1"/>
  <c r="E12" i="22"/>
  <c r="AF11" i="22"/>
  <c r="AC11" i="22"/>
  <c r="K37" i="22" s="1"/>
  <c r="Z11" i="22"/>
  <c r="J37" i="22" s="1"/>
  <c r="W11" i="22"/>
  <c r="T11" i="22"/>
  <c r="Q11" i="22"/>
  <c r="G37" i="22" s="1"/>
  <c r="N11" i="22"/>
  <c r="F37" i="22" s="1"/>
  <c r="K11" i="22"/>
  <c r="H11" i="22"/>
  <c r="E11" i="22"/>
  <c r="C37" i="22" s="1"/>
  <c r="AF10" i="22"/>
  <c r="L36" i="22" s="1"/>
  <c r="AC10" i="22"/>
  <c r="Z10" i="22"/>
  <c r="W10" i="22"/>
  <c r="I36" i="22" s="1"/>
  <c r="T10" i="22"/>
  <c r="H36" i="22" s="1"/>
  <c r="Q10" i="22"/>
  <c r="N10" i="22"/>
  <c r="K10" i="22"/>
  <c r="E36" i="22" s="1"/>
  <c r="H10" i="22"/>
  <c r="D36" i="22" s="1"/>
  <c r="E10" i="22"/>
  <c r="AF9" i="22"/>
  <c r="AC9" i="22"/>
  <c r="K35" i="22" s="1"/>
  <c r="Z9" i="22"/>
  <c r="J35" i="22" s="1"/>
  <c r="W9" i="22"/>
  <c r="T9" i="22"/>
  <c r="Q9" i="22"/>
  <c r="G35" i="22" s="1"/>
  <c r="N9" i="22"/>
  <c r="F35" i="22" s="1"/>
  <c r="K9" i="22"/>
  <c r="H9" i="22"/>
  <c r="E9" i="22"/>
  <c r="C35" i="22" s="1"/>
  <c r="AF8" i="22"/>
  <c r="L34" i="22" s="1"/>
  <c r="AC8" i="22"/>
  <c r="Z8" i="22"/>
  <c r="W8" i="22"/>
  <c r="I34" i="22" s="1"/>
  <c r="T8" i="22"/>
  <c r="H34" i="22" s="1"/>
  <c r="Q8" i="22"/>
  <c r="N8" i="22"/>
  <c r="K8" i="22"/>
  <c r="E34" i="22" s="1"/>
  <c r="H8" i="22"/>
  <c r="D34" i="22" s="1"/>
  <c r="E8" i="22"/>
  <c r="AF7" i="22"/>
  <c r="AC7" i="22"/>
  <c r="K33" i="22" s="1"/>
  <c r="Z7" i="22"/>
  <c r="J33" i="22" s="1"/>
  <c r="W7" i="22"/>
  <c r="T7" i="22"/>
  <c r="Q7" i="22"/>
  <c r="G33" i="22" s="1"/>
  <c r="N7" i="22"/>
  <c r="F33" i="22" s="1"/>
  <c r="K7" i="22"/>
  <c r="H7" i="22"/>
  <c r="E7" i="22"/>
  <c r="C33" i="22" s="1"/>
  <c r="AF6" i="22"/>
  <c r="L32" i="22" s="1"/>
  <c r="AC6" i="22"/>
  <c r="Z6" i="22"/>
  <c r="W6" i="22"/>
  <c r="I32" i="22" s="1"/>
  <c r="T6" i="22"/>
  <c r="H32" i="22" s="1"/>
  <c r="Q6" i="22"/>
  <c r="N6" i="22"/>
  <c r="K6" i="22"/>
  <c r="E32" i="22" s="1"/>
  <c r="H6" i="22"/>
  <c r="D32" i="22" s="1"/>
  <c r="E6" i="22"/>
  <c r="J50" i="21"/>
  <c r="I50" i="21"/>
  <c r="E50" i="21"/>
  <c r="H49" i="21"/>
  <c r="D49" i="21"/>
  <c r="C49" i="21"/>
  <c r="I48" i="21"/>
  <c r="L47" i="21"/>
  <c r="H47" i="21"/>
  <c r="G47" i="21"/>
  <c r="C47" i="21"/>
  <c r="F46" i="21"/>
  <c r="L45" i="21"/>
  <c r="K45" i="21"/>
  <c r="G45" i="21"/>
  <c r="J44" i="21"/>
  <c r="F44" i="21"/>
  <c r="E44" i="21"/>
  <c r="K43" i="21"/>
  <c r="D43" i="21"/>
  <c r="J42" i="21"/>
  <c r="I42" i="21"/>
  <c r="E42" i="21"/>
  <c r="H41" i="21"/>
  <c r="D41" i="21"/>
  <c r="C41" i="21"/>
  <c r="I40" i="21"/>
  <c r="L39" i="21"/>
  <c r="H39" i="21"/>
  <c r="G39" i="21"/>
  <c r="C39" i="21"/>
  <c r="F38" i="21"/>
  <c r="E38" i="21"/>
  <c r="L37" i="21"/>
  <c r="K37" i="21"/>
  <c r="G37" i="21"/>
  <c r="J36" i="21"/>
  <c r="I36" i="21"/>
  <c r="F36" i="21"/>
  <c r="E36" i="21"/>
  <c r="L35" i="21"/>
  <c r="K35" i="21"/>
  <c r="H35" i="21"/>
  <c r="G35" i="21"/>
  <c r="D35" i="21"/>
  <c r="C35" i="21"/>
  <c r="J34" i="21"/>
  <c r="I34" i="21"/>
  <c r="F34" i="21"/>
  <c r="E34" i="21"/>
  <c r="L33" i="21"/>
  <c r="K33" i="21"/>
  <c r="H33" i="21"/>
  <c r="G33" i="21"/>
  <c r="D33" i="21"/>
  <c r="C33" i="21"/>
  <c r="J32" i="21"/>
  <c r="I32" i="21"/>
  <c r="F32" i="21"/>
  <c r="E32" i="21"/>
  <c r="AF24" i="21"/>
  <c r="L50" i="21" s="1"/>
  <c r="AC24" i="21"/>
  <c r="K50" i="21" s="1"/>
  <c r="Z24" i="21"/>
  <c r="W24" i="21"/>
  <c r="T24" i="21"/>
  <c r="H50" i="21" s="1"/>
  <c r="Q24" i="21"/>
  <c r="G50" i="21" s="1"/>
  <c r="N24" i="21"/>
  <c r="F50" i="21" s="1"/>
  <c r="K24" i="21"/>
  <c r="H24" i="21"/>
  <c r="D50" i="21" s="1"/>
  <c r="E24" i="21"/>
  <c r="C50" i="21" s="1"/>
  <c r="AF23" i="21"/>
  <c r="L49" i="21" s="1"/>
  <c r="AC23" i="21"/>
  <c r="K49" i="21" s="1"/>
  <c r="Z23" i="21"/>
  <c r="J49" i="21" s="1"/>
  <c r="W23" i="21"/>
  <c r="I49" i="21" s="1"/>
  <c r="T23" i="21"/>
  <c r="Q23" i="21"/>
  <c r="G49" i="21" s="1"/>
  <c r="N23" i="21"/>
  <c r="F49" i="21" s="1"/>
  <c r="K23" i="21"/>
  <c r="E49" i="21" s="1"/>
  <c r="H23" i="21"/>
  <c r="E23" i="21"/>
  <c r="AF22" i="21"/>
  <c r="L48" i="21" s="1"/>
  <c r="AC22" i="21"/>
  <c r="K48" i="21" s="1"/>
  <c r="Z22" i="21"/>
  <c r="J48" i="21" s="1"/>
  <c r="W22" i="21"/>
  <c r="T22" i="21"/>
  <c r="H48" i="21" s="1"/>
  <c r="Q22" i="21"/>
  <c r="G48" i="21" s="1"/>
  <c r="N22" i="21"/>
  <c r="F48" i="21" s="1"/>
  <c r="K22" i="21"/>
  <c r="E48" i="21" s="1"/>
  <c r="H22" i="21"/>
  <c r="D48" i="21" s="1"/>
  <c r="E22" i="21"/>
  <c r="C48" i="21" s="1"/>
  <c r="AF21" i="21"/>
  <c r="AC21" i="21"/>
  <c r="K47" i="21" s="1"/>
  <c r="Z21" i="21"/>
  <c r="J47" i="21" s="1"/>
  <c r="W21" i="21"/>
  <c r="I47" i="21" s="1"/>
  <c r="T21" i="21"/>
  <c r="Q21" i="21"/>
  <c r="N21" i="21"/>
  <c r="F47" i="21" s="1"/>
  <c r="K21" i="21"/>
  <c r="E47" i="21" s="1"/>
  <c r="H21" i="21"/>
  <c r="D47" i="21" s="1"/>
  <c r="E21" i="21"/>
  <c r="AF20" i="21"/>
  <c r="L46" i="21" s="1"/>
  <c r="AC20" i="21"/>
  <c r="K46" i="21" s="1"/>
  <c r="Z20" i="21"/>
  <c r="J46" i="21" s="1"/>
  <c r="W20" i="21"/>
  <c r="I46" i="21" s="1"/>
  <c r="T20" i="21"/>
  <c r="H46" i="21" s="1"/>
  <c r="Q20" i="21"/>
  <c r="G46" i="21" s="1"/>
  <c r="N20" i="21"/>
  <c r="K20" i="21"/>
  <c r="E46" i="21" s="1"/>
  <c r="H20" i="21"/>
  <c r="D46" i="21" s="1"/>
  <c r="E20" i="21"/>
  <c r="C46" i="21" s="1"/>
  <c r="AF19" i="21"/>
  <c r="AC19" i="21"/>
  <c r="Z19" i="21"/>
  <c r="J45" i="21" s="1"/>
  <c r="W19" i="21"/>
  <c r="I45" i="21" s="1"/>
  <c r="T19" i="21"/>
  <c r="H45" i="21" s="1"/>
  <c r="Q19" i="21"/>
  <c r="N19" i="21"/>
  <c r="F45" i="21" s="1"/>
  <c r="K19" i="21"/>
  <c r="E45" i="21" s="1"/>
  <c r="H19" i="21"/>
  <c r="D45" i="21" s="1"/>
  <c r="E19" i="21"/>
  <c r="C45" i="21" s="1"/>
  <c r="AF18" i="21"/>
  <c r="L44" i="21" s="1"/>
  <c r="AC18" i="21"/>
  <c r="K44" i="21" s="1"/>
  <c r="Z18" i="21"/>
  <c r="W18" i="21"/>
  <c r="I44" i="21" s="1"/>
  <c r="T18" i="21"/>
  <c r="H44" i="21" s="1"/>
  <c r="Q18" i="21"/>
  <c r="G44" i="21" s="1"/>
  <c r="N18" i="21"/>
  <c r="K18" i="21"/>
  <c r="H18" i="21"/>
  <c r="D44" i="21" s="1"/>
  <c r="E18" i="21"/>
  <c r="C44" i="21" s="1"/>
  <c r="AF17" i="21"/>
  <c r="L43" i="21" s="1"/>
  <c r="AC17" i="21"/>
  <c r="Z17" i="21"/>
  <c r="J43" i="21" s="1"/>
  <c r="W17" i="21"/>
  <c r="I43" i="21" s="1"/>
  <c r="T17" i="21"/>
  <c r="H43" i="21" s="1"/>
  <c r="Q17" i="21"/>
  <c r="G43" i="21" s="1"/>
  <c r="N17" i="21"/>
  <c r="F43" i="21" s="1"/>
  <c r="K17" i="21"/>
  <c r="E43" i="21" s="1"/>
  <c r="H17" i="21"/>
  <c r="E17" i="21"/>
  <c r="C43" i="21" s="1"/>
  <c r="AF16" i="21"/>
  <c r="L42" i="21" s="1"/>
  <c r="AC16" i="21"/>
  <c r="K42" i="21" s="1"/>
  <c r="Z16" i="21"/>
  <c r="W16" i="21"/>
  <c r="T16" i="21"/>
  <c r="H42" i="21" s="1"/>
  <c r="Q16" i="21"/>
  <c r="G42" i="21" s="1"/>
  <c r="N16" i="21"/>
  <c r="F42" i="21" s="1"/>
  <c r="K16" i="21"/>
  <c r="H16" i="21"/>
  <c r="D42" i="21" s="1"/>
  <c r="E16" i="21"/>
  <c r="C42" i="21" s="1"/>
  <c r="AF15" i="21"/>
  <c r="L41" i="21" s="1"/>
  <c r="AC15" i="21"/>
  <c r="K41" i="21" s="1"/>
  <c r="Z15" i="21"/>
  <c r="J41" i="21" s="1"/>
  <c r="W15" i="21"/>
  <c r="I41" i="21" s="1"/>
  <c r="T15" i="21"/>
  <c r="Q15" i="21"/>
  <c r="G41" i="21" s="1"/>
  <c r="N15" i="21"/>
  <c r="F41" i="21" s="1"/>
  <c r="K15" i="21"/>
  <c r="E41" i="21" s="1"/>
  <c r="H15" i="21"/>
  <c r="E15" i="21"/>
  <c r="AF14" i="21"/>
  <c r="L40" i="21" s="1"/>
  <c r="AC14" i="21"/>
  <c r="K40" i="21" s="1"/>
  <c r="Z14" i="21"/>
  <c r="J40" i="21" s="1"/>
  <c r="W14" i="21"/>
  <c r="T14" i="21"/>
  <c r="H40" i="21" s="1"/>
  <c r="Q14" i="21"/>
  <c r="G40" i="21" s="1"/>
  <c r="N14" i="21"/>
  <c r="F40" i="21" s="1"/>
  <c r="K14" i="21"/>
  <c r="E40" i="21" s="1"/>
  <c r="H14" i="21"/>
  <c r="D40" i="21" s="1"/>
  <c r="E14" i="21"/>
  <c r="C40" i="21" s="1"/>
  <c r="AF13" i="21"/>
  <c r="AC13" i="21"/>
  <c r="K39" i="21" s="1"/>
  <c r="Z13" i="21"/>
  <c r="J39" i="21" s="1"/>
  <c r="W13" i="21"/>
  <c r="I39" i="21" s="1"/>
  <c r="T13" i="21"/>
  <c r="Q13" i="21"/>
  <c r="N13" i="21"/>
  <c r="F39" i="21" s="1"/>
  <c r="K13" i="21"/>
  <c r="E39" i="21" s="1"/>
  <c r="H13" i="21"/>
  <c r="D39" i="21" s="1"/>
  <c r="E13" i="21"/>
  <c r="AF12" i="21"/>
  <c r="L38" i="21" s="1"/>
  <c r="AC12" i="21"/>
  <c r="K38" i="21" s="1"/>
  <c r="Z12" i="21"/>
  <c r="J38" i="21" s="1"/>
  <c r="W12" i="21"/>
  <c r="I38" i="21" s="1"/>
  <c r="T12" i="21"/>
  <c r="H38" i="21" s="1"/>
  <c r="Q12" i="21"/>
  <c r="G38" i="21" s="1"/>
  <c r="N12" i="21"/>
  <c r="K12" i="21"/>
  <c r="H12" i="21"/>
  <c r="D38" i="21" s="1"/>
  <c r="E12" i="21"/>
  <c r="C38" i="21" s="1"/>
  <c r="AF11" i="21"/>
  <c r="AC11" i="21"/>
  <c r="Z11" i="21"/>
  <c r="J37" i="21" s="1"/>
  <c r="W11" i="21"/>
  <c r="I37" i="21" s="1"/>
  <c r="T11" i="21"/>
  <c r="H37" i="21" s="1"/>
  <c r="Q11" i="21"/>
  <c r="N11" i="21"/>
  <c r="F37" i="21" s="1"/>
  <c r="K11" i="21"/>
  <c r="E37" i="21" s="1"/>
  <c r="H11" i="21"/>
  <c r="D37" i="21" s="1"/>
  <c r="E11" i="21"/>
  <c r="C37" i="21" s="1"/>
  <c r="AF10" i="21"/>
  <c r="L36" i="21" s="1"/>
  <c r="AC10" i="21"/>
  <c r="K36" i="21" s="1"/>
  <c r="Z10" i="21"/>
  <c r="W10" i="21"/>
  <c r="T10" i="21"/>
  <c r="H36" i="21" s="1"/>
  <c r="Q10" i="21"/>
  <c r="G36" i="21" s="1"/>
  <c r="N10" i="21"/>
  <c r="K10" i="21"/>
  <c r="H10" i="21"/>
  <c r="D36" i="21" s="1"/>
  <c r="E10" i="21"/>
  <c r="C36" i="21" s="1"/>
  <c r="AF9" i="21"/>
  <c r="AC9" i="21"/>
  <c r="Z9" i="21"/>
  <c r="J35" i="21" s="1"/>
  <c r="W9" i="21"/>
  <c r="I35" i="21" s="1"/>
  <c r="T9" i="21"/>
  <c r="Q9" i="21"/>
  <c r="N9" i="21"/>
  <c r="F35" i="21" s="1"/>
  <c r="K9" i="21"/>
  <c r="E35" i="21" s="1"/>
  <c r="H9" i="21"/>
  <c r="E9" i="21"/>
  <c r="AF8" i="21"/>
  <c r="L34" i="21" s="1"/>
  <c r="AC8" i="21"/>
  <c r="K34" i="21" s="1"/>
  <c r="Z8" i="21"/>
  <c r="W8" i="21"/>
  <c r="T8" i="21"/>
  <c r="H34" i="21" s="1"/>
  <c r="Q8" i="21"/>
  <c r="G34" i="21" s="1"/>
  <c r="N8" i="21"/>
  <c r="K8" i="21"/>
  <c r="H8" i="21"/>
  <c r="D34" i="21" s="1"/>
  <c r="E8" i="21"/>
  <c r="C34" i="21" s="1"/>
  <c r="AF7" i="21"/>
  <c r="AC7" i="21"/>
  <c r="Z7" i="21"/>
  <c r="J33" i="21" s="1"/>
  <c r="W7" i="21"/>
  <c r="I33" i="21" s="1"/>
  <c r="T7" i="21"/>
  <c r="Q7" i="21"/>
  <c r="N7" i="21"/>
  <c r="F33" i="21" s="1"/>
  <c r="K7" i="21"/>
  <c r="E33" i="21" s="1"/>
  <c r="H7" i="21"/>
  <c r="E7" i="21"/>
  <c r="AF6" i="21"/>
  <c r="L32" i="21" s="1"/>
  <c r="AC6" i="21"/>
  <c r="K32" i="21" s="1"/>
  <c r="Z6" i="21"/>
  <c r="W6" i="21"/>
  <c r="T6" i="21"/>
  <c r="H32" i="21" s="1"/>
  <c r="Q6" i="21"/>
  <c r="G32" i="21" s="1"/>
  <c r="N6" i="21"/>
  <c r="K6" i="21"/>
  <c r="H6" i="21"/>
  <c r="D32" i="21" s="1"/>
  <c r="E6" i="21"/>
  <c r="C32" i="21" s="1"/>
  <c r="G22" i="20"/>
  <c r="G21" i="20"/>
  <c r="G20" i="20"/>
  <c r="G19" i="20"/>
  <c r="G18" i="20"/>
  <c r="G17" i="20"/>
  <c r="G16" i="20"/>
  <c r="G15" i="20"/>
  <c r="G14" i="20"/>
  <c r="G13" i="20"/>
  <c r="G12" i="20"/>
</calcChain>
</file>

<file path=xl/sharedStrings.xml><?xml version="1.0" encoding="utf-8"?>
<sst xmlns="http://schemas.openxmlformats.org/spreadsheetml/2006/main" count="518" uniqueCount="222">
  <si>
    <t>Primary Care Performance</t>
  </si>
  <si>
    <t xml:space="preserve">Primary Care Dashboard </t>
  </si>
  <si>
    <t xml:space="preserve">Introduction </t>
  </si>
  <si>
    <t xml:space="preserve">The Primary Care Dashboard is an ongoing development and will be used to monitor some areas of performance in General Practice and </t>
  </si>
  <si>
    <t>provide the Joint Commissioning Committee with a brief overview of how our practices are performing.</t>
  </si>
  <si>
    <t>•</t>
  </si>
  <si>
    <t>Friends and Family Test</t>
  </si>
  <si>
    <t>GP Patient Survey</t>
  </si>
  <si>
    <t>Quality Outcomes Framework</t>
  </si>
  <si>
    <t>Public Health Statistics – Seasonal Flu Vaccination Uptake</t>
  </si>
  <si>
    <t>Infection Prevention and Control Audits</t>
  </si>
  <si>
    <t>CQC Ratings</t>
  </si>
  <si>
    <t>Prescribing</t>
  </si>
  <si>
    <t>Quality Issue Reporting</t>
  </si>
  <si>
    <t>Information detailed within subsequent dashboards will provide updates and cover additional areas of primary care practice.</t>
  </si>
  <si>
    <t xml:space="preserve">The content, data and information presented has been gained from a range of sources including NHS England, NHS Digital, Public Health England (PHE) </t>
  </si>
  <si>
    <t>and the Care Quality Commission (CQC).</t>
  </si>
  <si>
    <t>North Lincolnshire GP Practices</t>
  </si>
  <si>
    <t>Care Networks</t>
  </si>
  <si>
    <t xml:space="preserve">Friends and Family Test </t>
  </si>
  <si>
    <t xml:space="preserve">The GP Patient Survey is an independent survey run by Ipsos MORI on behalf of NHS England.  The survey is sent out to over a million people across the </t>
  </si>
  <si>
    <t>Response Rate</t>
  </si>
  <si>
    <t>Online Booking</t>
  </si>
  <si>
    <t>GP Contact</t>
  </si>
  <si>
    <t>19 GP practices.</t>
  </si>
  <si>
    <t xml:space="preserve">64% of respondents found it easy </t>
  </si>
  <si>
    <t>to get through to someone at their</t>
  </si>
  <si>
    <t xml:space="preserve"> GP practice on the telephone</t>
  </si>
  <si>
    <t xml:space="preserve">Accessibility </t>
  </si>
  <si>
    <t>in the past six months</t>
  </si>
  <si>
    <t xml:space="preserve">appointment at their GP practice online </t>
  </si>
  <si>
    <t>seen or spoken to</t>
  </si>
  <si>
    <t>their GP in the past six months</t>
  </si>
  <si>
    <t xml:space="preserve">Quality Outcomes Framework        </t>
  </si>
  <si>
    <t>Infection Control</t>
  </si>
  <si>
    <t>The Killingholme Surgery</t>
  </si>
  <si>
    <t>The Medical Centre Barnetby (Jan 2017)</t>
  </si>
  <si>
    <t>Market Hill 8 to 8 Centre</t>
  </si>
  <si>
    <t>South Axholme Practice (Dec 2016)</t>
  </si>
  <si>
    <t>Cambridge Avenue Medical Centre (June 2016)</t>
  </si>
  <si>
    <t>Church Lane Medical Centre (May 2015)</t>
  </si>
  <si>
    <t>Cedar Medical Practice (Feb 2016)</t>
  </si>
  <si>
    <t>West Common Lane Teaching Practice (Feb 2016)</t>
  </si>
  <si>
    <t>Birches Medical Centre (April 2016)</t>
  </si>
  <si>
    <t>Ashby Turn Primary Care Partners</t>
  </si>
  <si>
    <t>Ashby Turn Primary Care Partners (May 2016)</t>
  </si>
  <si>
    <t>Ancora Medical Practice (Nov 2015)</t>
  </si>
  <si>
    <t>Kirton Lindsey Surgery</t>
  </si>
  <si>
    <t>Kirton Lindsey Surgery (May 2016)</t>
  </si>
  <si>
    <t>Winterton Medical Practice</t>
  </si>
  <si>
    <t>Winterton Medical Practice (Apr 2015)</t>
  </si>
  <si>
    <t>Trent View Medical Practice (Mar 2015)</t>
  </si>
  <si>
    <t>Oswald Road Medical Surgery (Jun 2015)</t>
  </si>
  <si>
    <t>Riverside Surgery (Mar 2016)</t>
  </si>
  <si>
    <t>Bridge Street Surgery (Jan 2017)</t>
  </si>
  <si>
    <t>Central Surgery Barton (Apr 2015)</t>
  </si>
  <si>
    <t>National Indicator</t>
  </si>
  <si>
    <t>Antibiotics</t>
  </si>
  <si>
    <t>PPIs</t>
  </si>
  <si>
    <t xml:space="preserve">Hypnotics            </t>
  </si>
  <si>
    <t xml:space="preserve">NSAIDs Ibuprofen &amp; Naproxen % Items </t>
  </si>
  <si>
    <t>Antibacterial Drugs  Items per STAR-PU</t>
  </si>
  <si>
    <t>Co-Amoxiclav Items per STAR-PU</t>
  </si>
  <si>
    <t>Quinolone Items per STAR-PU</t>
  </si>
  <si>
    <t>Cephalosporin Items per STAR-PU</t>
  </si>
  <si>
    <t>% High Dose PPIs of all Items</t>
  </si>
  <si>
    <t>ADQ per STAR-PU</t>
  </si>
  <si>
    <t>South Axholme Practice</t>
  </si>
  <si>
    <t>B81043</t>
  </si>
  <si>
    <t>Trent View Medical Practice</t>
  </si>
  <si>
    <t>B81065</t>
  </si>
  <si>
    <t>Y02787</t>
  </si>
  <si>
    <t>The Birches Medical Practice</t>
  </si>
  <si>
    <t>B81617</t>
  </si>
  <si>
    <t>Church Lane Medical Centre</t>
  </si>
  <si>
    <t>B81064</t>
  </si>
  <si>
    <t>The Oswald Road Medical Surgery</t>
  </si>
  <si>
    <t>B81090</t>
  </si>
  <si>
    <t>Cedar Medical Practice</t>
  </si>
  <si>
    <t>B81113</t>
  </si>
  <si>
    <t>Ancora Medical Practice</t>
  </si>
  <si>
    <t>B81026</t>
  </si>
  <si>
    <t>B81045</t>
  </si>
  <si>
    <t>Cambridge Avenue Medical Centre</t>
  </si>
  <si>
    <t>B81022</t>
  </si>
  <si>
    <t>West Common Lane Teaching Practice</t>
  </si>
  <si>
    <t>B81118</t>
  </si>
  <si>
    <t>B81099</t>
  </si>
  <si>
    <t>B81648</t>
  </si>
  <si>
    <t>The Central Surgery Barton</t>
  </si>
  <si>
    <t>B81005</t>
  </si>
  <si>
    <t>West Town Surgery</t>
  </si>
  <si>
    <t>B81647</t>
  </si>
  <si>
    <t>B81007</t>
  </si>
  <si>
    <t>Bridge Street Surgery</t>
  </si>
  <si>
    <t>B81063</t>
  </si>
  <si>
    <t xml:space="preserve">Riverside Surgery </t>
  </si>
  <si>
    <t>B81109</t>
  </si>
  <si>
    <t>Barnetby Medical Centre</t>
  </si>
  <si>
    <t>B81628</t>
  </si>
  <si>
    <t>CCG</t>
  </si>
  <si>
    <t>East</t>
  </si>
  <si>
    <t>National Indicator NSAIDs Ibuprofen &amp; Naproxen % Items</t>
  </si>
  <si>
    <t>To increase the volume of ibuprofen and naproxen as a percentage of all NSAIDs.</t>
  </si>
  <si>
    <t>Antibacterial Drugs Items per STAR-PU</t>
  </si>
  <si>
    <t>To reduce the total volume of antibacterial drugs/STAR-PU as per national guidance.</t>
  </si>
  <si>
    <t>To reduce the total volume of Co-Amoxiclav/STAR-PU as per national guidance.</t>
  </si>
  <si>
    <t>Quinolone items per STAR-PU</t>
  </si>
  <si>
    <t>To reduce the total volume of Quinolone/STAR-PU as per national guidance.</t>
  </si>
  <si>
    <t>Cephalosporin items per STAR-PU</t>
  </si>
  <si>
    <t>To reduce the volume of cephalosporins/STAR-PU as per national guidance</t>
  </si>
  <si>
    <t>High Dose PPIs</t>
  </si>
  <si>
    <t>Hypnotics</t>
  </si>
  <si>
    <t>To reduce the volume of Hypnotics/STAR-PU.</t>
  </si>
  <si>
    <t>Glossary:</t>
  </si>
  <si>
    <t xml:space="preserve">To reduce the volume of high dose PPIs as per guidance </t>
  </si>
  <si>
    <t xml:space="preserve">Prescribing Descriptors         </t>
  </si>
  <si>
    <r>
      <t xml:space="preserve">PPI  </t>
    </r>
    <r>
      <rPr>
        <sz val="12"/>
        <color theme="1"/>
        <rFont val="Arial"/>
        <family val="2"/>
      </rPr>
      <t>Proton Pump Inhibitors</t>
    </r>
  </si>
  <si>
    <t>http://biz.nyhcsu.org.uk/nlccg/data/uploads/current/local-health-outcomes/prescribing.pdf</t>
  </si>
  <si>
    <r>
      <t>June 2017 is the 5</t>
    </r>
    <r>
      <rPr>
        <vertAlign val="superscript"/>
        <sz val="12"/>
        <color theme="1"/>
        <rFont val="Arial"/>
        <family val="2"/>
      </rPr>
      <t>th</t>
    </r>
    <r>
      <rPr>
        <sz val="12"/>
        <color theme="1"/>
        <rFont val="Arial"/>
        <family val="2"/>
      </rPr>
      <t xml:space="preserve"> dashboard to be published by NHS North Lincolnshire CCG and provides information covering the following areas:</t>
    </r>
  </si>
  <si>
    <t>Frequency: Monthly</t>
  </si>
  <si>
    <t>Frequency: Annually.</t>
  </si>
  <si>
    <t xml:space="preserve">Latest Data: 16/17, next update throughout 17/18 </t>
  </si>
  <si>
    <t xml:space="preserve">Frequency: Annually </t>
  </si>
  <si>
    <t>Frequency: Quarterly</t>
  </si>
  <si>
    <t>Overview of GP Practice reported incidents occurring at the practice</t>
  </si>
  <si>
    <t>Monthly monitoring reporting</t>
  </si>
  <si>
    <t>http://biz.nyhcsu.org.uk/nlccg/data/uploads/current/quality/SIR.pdf</t>
  </si>
  <si>
    <t>http://www.cqc.org.uk/</t>
  </si>
  <si>
    <t>http://biz.nyhcsu.org.uk/nlccg/data/uploads/current/HCAI%20Report_Full%20Year%20End.pdf</t>
  </si>
  <si>
    <t>http://biz.nyhcsu.org.uk/nlccg/data/uploads/current/reports/exception-reports/CDiff%20Exception%20-%20Mar2017.pdf</t>
  </si>
  <si>
    <t>GP Patient Survery Results</t>
  </si>
  <si>
    <t>Response rate (%)</t>
  </si>
  <si>
    <t>Accessibility - Ease of getting through to someone at GP surgery on the phone</t>
  </si>
  <si>
    <t>% who have seen or spoken to a GP in the past 6 months</t>
  </si>
  <si>
    <t>Overall Patient Experience</t>
  </si>
  <si>
    <t>Very Good / Good</t>
  </si>
  <si>
    <t>Neither good nor bad</t>
  </si>
  <si>
    <t>Poor / Very Poor</t>
  </si>
  <si>
    <t>SOUTH AXHOLME PRACTICE</t>
  </si>
  <si>
    <t>CHURCH LANE MEDICAL CENTRE</t>
  </si>
  <si>
    <t>TRENT VIEW MEDICAL PRACTICE</t>
  </si>
  <si>
    <t>THE OSWALD ROAD MEDICAL SURGERY</t>
  </si>
  <si>
    <t>THE BIRCHES MEDICAL PRACTICE</t>
  </si>
  <si>
    <t>*</t>
  </si>
  <si>
    <t>MARKET HILL 8 TO 8 CENTRE</t>
  </si>
  <si>
    <t>CAMBRIDGE AVENUE MEDICAL CENTRE</t>
  </si>
  <si>
    <t>ANCORA MEDICAL PRACTICE</t>
  </si>
  <si>
    <t>ASHBY TURN PRIMARY CARE PARTNERS</t>
  </si>
  <si>
    <t>KIRTON LINDSEY SURGERY</t>
  </si>
  <si>
    <t>CEDAR MEDICAL PRACTICE</t>
  </si>
  <si>
    <t>WEST COMMON LANE TEACHING PRACTICE</t>
  </si>
  <si>
    <t>THE CENTRAL SURGERY BARTON</t>
  </si>
  <si>
    <t>WINTERTON MEDICAL PRACTICE</t>
  </si>
  <si>
    <t>BRIDGE STREET SURGERY</t>
  </si>
  <si>
    <t>RIVERSIDE SURGERY</t>
  </si>
  <si>
    <t>BARNETBY MEDICAL CENTRE</t>
  </si>
  <si>
    <t>WEST TOWN SURGERY</t>
  </si>
  <si>
    <t>THE KILLINGHOLME SURGERY</t>
  </si>
  <si>
    <t>Latest Data: March 2017 (Received July 17), next update July 18.</t>
  </si>
  <si>
    <t>4909 forms were distributed across</t>
  </si>
  <si>
    <t>UK and the results published on 7 July 2017 show how people feel about their GP practice.  The latest results are for March 2017.</t>
  </si>
  <si>
    <t>2137 were completed and returned.</t>
  </si>
  <si>
    <t xml:space="preserve">65% of respondents had either </t>
  </si>
  <si>
    <t>11% of respondents had booked an</t>
  </si>
  <si>
    <t>Practice Code</t>
  </si>
  <si>
    <t>Care Network</t>
  </si>
  <si>
    <t>Name</t>
  </si>
  <si>
    <t>Practice List Size</t>
  </si>
  <si>
    <t>Total Responses</t>
  </si>
  <si>
    <t>Percentage Responses</t>
  </si>
  <si>
    <t>South</t>
  </si>
  <si>
    <t>West</t>
  </si>
  <si>
    <t>GP Survey (Part 1)</t>
  </si>
  <si>
    <t>GP Survey (Part 2)</t>
  </si>
  <si>
    <t>http://biz.nyhcsu.org.uk/nlccg/data/uploads/current/quality/hcai.pdf</t>
  </si>
  <si>
    <t>West Town Surgery (May 17)</t>
  </si>
  <si>
    <t>Patients enabled to electronically book or cancel an appointment</t>
  </si>
  <si>
    <t>Practice Name</t>
  </si>
  <si>
    <t>Registered Patients</t>
  </si>
  <si>
    <t>Patients Enabled</t>
  </si>
  <si>
    <t>% Enabled</t>
  </si>
  <si>
    <t>% Enabled to electronically book or cancel an appointment</t>
  </si>
  <si>
    <t>Trend</t>
  </si>
  <si>
    <t>Patients enabled to electronically order repeat prescriptions</t>
  </si>
  <si>
    <t>% Enabled to electronically order repeat prescriptions</t>
  </si>
  <si>
    <t>no data</t>
  </si>
  <si>
    <t>Latest Data: July 2017 (Received Sept 17), next update Oct 17.</t>
  </si>
  <si>
    <t>Trimethoprim Items per STAR-PU</t>
  </si>
  <si>
    <t>Nitrofurantoin Items per STAR-PU</t>
  </si>
  <si>
    <t>To reduce the volume of Trimethoprim/STAR-PU as per national guidance</t>
  </si>
  <si>
    <t>To reduce the volume of Nitrofurantoin/STAR-PU as per national guidance</t>
  </si>
  <si>
    <r>
      <t>ADQ A</t>
    </r>
    <r>
      <rPr>
        <sz val="12"/>
        <color theme="1"/>
        <rFont val="Arial"/>
        <family val="2"/>
      </rPr>
      <t>verage daily quantity</t>
    </r>
  </si>
  <si>
    <r>
      <t>STAR-PU</t>
    </r>
    <r>
      <rPr>
        <sz val="12"/>
        <color theme="1"/>
        <rFont val="Arial"/>
        <family val="2"/>
      </rPr>
      <t xml:space="preserve"> (Specific Therapeutic Group Age-sex weightings Related Prescribing Units) allow more accurate and meaningful comparisons </t>
    </r>
  </si>
  <si>
    <t>within a specific therapeutic group by taking into account the types of people who will be receiving that treatment</t>
  </si>
  <si>
    <t>QUALITY ISSUE REPORTING – August 2017</t>
  </si>
  <si>
    <t>Latest Data: 16/17 (Received Oct 17), next update Oct 18.</t>
  </si>
  <si>
    <t>Market Hill 8-8 Surgery (Sept 2017)</t>
  </si>
  <si>
    <t>The Killingholme Surgery (Oct 2017)</t>
  </si>
  <si>
    <t>http://biz.nyhcsu.org.uk/nlccg/data/uploads/current/M05%201718%20-%20Aug%2017%20-%20NL%20-%20QIPP%20Prescribing%20by%20practice.pdf</t>
  </si>
  <si>
    <t>QUALITY ISSUE REPORTING – September 2017</t>
  </si>
  <si>
    <r>
      <t>During the period 1</t>
    </r>
    <r>
      <rPr>
        <vertAlign val="superscript"/>
        <sz val="11"/>
        <color theme="1"/>
        <rFont val="Calibri"/>
        <family val="2"/>
      </rPr>
      <t>st</t>
    </r>
    <r>
      <rPr>
        <sz val="11"/>
        <color theme="1"/>
        <rFont val="Calibri"/>
        <family val="2"/>
      </rPr>
      <t xml:space="preserve"> July to 30 September 2017, there were 3 Quality Issue Reports (QIR) reported against GP Practices by other healthcare providers.</t>
    </r>
  </si>
  <si>
    <t>All QIRs are reviewed and responded to however the committee is reminded that not all QIRs are upheld.</t>
  </si>
  <si>
    <t>Latest Data: September 2017, next update due Nov 2017</t>
  </si>
  <si>
    <r>
      <t>During the period 1</t>
    </r>
    <r>
      <rPr>
        <vertAlign val="superscript"/>
        <sz val="11"/>
        <color theme="1"/>
        <rFont val="Calibri"/>
        <family val="2"/>
      </rPr>
      <t>st</t>
    </r>
    <r>
      <rPr>
        <sz val="11"/>
        <color theme="1"/>
        <rFont val="Calibri"/>
        <family val="2"/>
      </rPr>
      <t xml:space="preserve"> July to 30 September 2017, NLCCG GP Practice’s reported NIL incidents occurring at the practice and subsequently addressed by the practice. (Practice Own Incidents)</t>
    </r>
  </si>
  <si>
    <t>Please see below category and number of reported incidents against a provider month by month</t>
  </si>
  <si>
    <r>
      <t>During the period 1</t>
    </r>
    <r>
      <rPr>
        <vertAlign val="superscript"/>
        <sz val="11"/>
        <color theme="1"/>
        <rFont val="Calibri"/>
        <family val="2"/>
      </rPr>
      <t>st</t>
    </r>
    <r>
      <rPr>
        <sz val="11"/>
        <color theme="1"/>
        <rFont val="Calibri"/>
        <family val="2"/>
      </rPr>
      <t xml:space="preserve"> July to 30 September 2017, NLCCG GP Practice’s reported </t>
    </r>
    <r>
      <rPr>
        <b/>
        <u/>
        <sz val="12"/>
        <color theme="1"/>
        <rFont val="Calibri"/>
        <family val="2"/>
      </rPr>
      <t xml:space="preserve">85 </t>
    </r>
    <r>
      <rPr>
        <sz val="11"/>
        <color theme="1"/>
        <rFont val="Calibri"/>
        <family val="2"/>
      </rPr>
      <t xml:space="preserve">incidents which occurred elsewhere but had an impact on their practice/patient. </t>
    </r>
  </si>
  <si>
    <t>The practice felt strongly enough to either report for investigation with the provider or reported for trending and theming data.</t>
  </si>
  <si>
    <t>Latest Data: September 2017, next update due November 2017</t>
  </si>
  <si>
    <t>Latest Data: Sept 2017 (received 9th Nov), next update 7th Dec.</t>
  </si>
  <si>
    <t>September 2017 Results</t>
  </si>
  <si>
    <t>Note: Data was unavailable for – Bridge Street Surgery, Kirton Lindsey, West Town Surgery, Barnetby Medical Centre, Killingholme, Ancora, Market Hill &amp; The Central Surgery Barton.</t>
  </si>
  <si>
    <t>September 2017 Response Rate</t>
  </si>
  <si>
    <t xml:space="preserve">11 out of North Lincolnshire's 19 practices reported a response to the Friends &amp; Family survey in September.  </t>
  </si>
  <si>
    <t>There were 552 responses in total out of the 173454 North Lincolnshire practices register Size, (0.32%).</t>
  </si>
  <si>
    <t>Primary Care Scorecard - Prescribing                                 Quarter 2 2017/18</t>
  </si>
  <si>
    <t xml:space="preserve">Latest Data: Q2 (Jul - Sept 17/18), next update Q3 (Oct - Dec 17/18) due February 2018  </t>
  </si>
  <si>
    <t>Latest Data: Oct 17 (Received Nov 17), next update Dec.</t>
  </si>
  <si>
    <t xml:space="preserve">Public Health Statistics – Part 2a     </t>
  </si>
  <si>
    <t>The following graphs show the seasonal flu vaccine uptake at practice level in patients registered within North Lincolnshire, during the winter season up to October 2017.</t>
  </si>
  <si>
    <t>At this point all 19 North Lincolnshire CCG practices had submitted information to Public Health England.</t>
  </si>
  <si>
    <t>http://biz.nyhcsu.org.uk/nlccg/data/uploads/current/reports/exception-reports/CDiff%20Exception%20-%20Nov2017.pdf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</si>
</sst>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%"/>
    <numFmt numFmtId="165" formatCode="0.000"/>
    <numFmt numFmtId="166" formatCode="0.0"/>
    <numFmt numFmtId="167" formatCode="\$#,##0\ ;\(\$#,##0\)"/>
    <numFmt numFmtId="168" formatCode="_(* #,##0.00_);_(* \(#,##0.00\);_(* &quot;-&quot;??_);_(@_)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4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32"/>
      <color rgb="FF888888"/>
      <name val="Arial"/>
      <family val="2"/>
    </font>
    <font>
      <b/>
      <sz val="26"/>
      <color theme="1"/>
      <name val="Calibri"/>
      <family val="2"/>
      <scheme val="minor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32"/>
      <color theme="0" tint="-0.34998626667073579"/>
      <name val="Arial"/>
      <family val="2"/>
    </font>
    <font>
      <b/>
      <sz val="36"/>
      <color theme="1"/>
      <name val="Arial"/>
      <family val="2"/>
    </font>
    <font>
      <b/>
      <sz val="12"/>
      <color theme="1"/>
      <name val="Arial"/>
      <family val="2"/>
    </font>
    <font>
      <b/>
      <sz val="36"/>
      <color indexed="8"/>
      <name val="Arial"/>
      <family val="2"/>
    </font>
    <font>
      <sz val="36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indexed="8"/>
      <name val="Arial"/>
      <family val="2"/>
    </font>
    <font>
      <u/>
      <sz val="8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4"/>
      <color theme="1"/>
      <name val="Arial"/>
      <family val="2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u/>
      <sz val="12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5">
    <xf numFmtId="0" fontId="0" fillId="0" borderId="0"/>
    <xf numFmtId="0" fontId="10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4" borderId="0" applyNumberFormat="0" applyBorder="0" applyAlignment="0" applyProtection="0"/>
    <xf numFmtId="0" fontId="19" fillId="8" borderId="0" applyNumberFormat="0" applyBorder="0" applyAlignment="0" applyProtection="0"/>
    <xf numFmtId="0" fontId="20" fillId="25" borderId="28" applyNumberFormat="0" applyAlignment="0" applyProtection="0"/>
    <xf numFmtId="0" fontId="21" fillId="26" borderId="29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2" fontId="23" fillId="0" borderId="0" applyFont="0" applyFill="0" applyBorder="0" applyAlignment="0" applyProtection="0"/>
    <xf numFmtId="0" fontId="25" fillId="9" borderId="0" applyNumberFormat="0" applyBorder="0" applyAlignment="0" applyProtection="0"/>
    <xf numFmtId="0" fontId="26" fillId="0" borderId="0">
      <alignment horizontal="left"/>
    </xf>
    <xf numFmtId="0" fontId="27" fillId="0" borderId="0">
      <alignment horizontal="left" indent="1"/>
    </xf>
    <xf numFmtId="0" fontId="28" fillId="0" borderId="30" applyNumberFormat="0" applyFill="0" applyAlignment="0" applyProtection="0"/>
    <xf numFmtId="0" fontId="29" fillId="0" borderId="31" applyNumberFormat="0" applyFill="0" applyAlignment="0" applyProtection="0"/>
    <xf numFmtId="0" fontId="30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11" fillId="0" borderId="0">
      <alignment horizontal="left" vertical="top" wrapText="1" indent="2"/>
    </xf>
    <xf numFmtId="0" fontId="31" fillId="12" borderId="28" applyNumberFormat="0" applyAlignment="0" applyProtection="0"/>
    <xf numFmtId="0" fontId="23" fillId="27" borderId="33" applyNumberFormat="0">
      <alignment vertical="center"/>
    </xf>
    <xf numFmtId="0" fontId="32" fillId="0" borderId="34" applyNumberFormat="0" applyFill="0" applyAlignment="0" applyProtection="0"/>
    <xf numFmtId="0" fontId="33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2" fillId="0" borderId="0"/>
    <xf numFmtId="0" fontId="1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29" borderId="35" applyNumberFormat="0" applyFont="0" applyAlignment="0" applyProtection="0"/>
    <xf numFmtId="0" fontId="10" fillId="29" borderId="35" applyNumberFormat="0" applyFont="0" applyAlignment="0" applyProtection="0"/>
    <xf numFmtId="0" fontId="35" fillId="25" borderId="3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36" fillId="0" borderId="0" applyNumberFormat="0" applyFill="0" applyBorder="0" applyAlignment="0" applyProtection="0"/>
    <xf numFmtId="0" fontId="37" fillId="0" borderId="37" applyNumberFormat="0" applyFill="0" applyAlignment="0" applyProtection="0"/>
    <xf numFmtId="0" fontId="37" fillId="0" borderId="37" applyNumberFormat="0" applyFill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8" fontId="11" fillId="0" borderId="0" applyFont="0" applyFill="0" applyBorder="0" applyAlignment="0" applyProtection="0"/>
  </cellStyleXfs>
  <cellXfs count="203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10" fillId="0" borderId="1" xfId="1" applyBorder="1"/>
    <xf numFmtId="0" fontId="11" fillId="0" borderId="1" xfId="2" applyBorder="1"/>
    <xf numFmtId="0" fontId="11" fillId="0" borderId="0" xfId="2"/>
    <xf numFmtId="0" fontId="11" fillId="0" borderId="2" xfId="2" applyBorder="1" applyAlignment="1"/>
    <xf numFmtId="0" fontId="11" fillId="0" borderId="0" xfId="2" applyBorder="1" applyAlignment="1"/>
    <xf numFmtId="0" fontId="12" fillId="0" borderId="0" xfId="1" applyFont="1" applyAlignment="1"/>
    <xf numFmtId="164" fontId="11" fillId="0" borderId="9" xfId="4" applyNumberFormat="1" applyFont="1" applyBorder="1" applyAlignment="1">
      <alignment horizontal="center"/>
    </xf>
    <xf numFmtId="165" fontId="11" fillId="0" borderId="9" xfId="4" applyNumberFormat="1" applyFont="1" applyBorder="1" applyAlignment="1">
      <alignment horizontal="center"/>
    </xf>
    <xf numFmtId="165" fontId="11" fillId="0" borderId="10" xfId="4" applyNumberFormat="1" applyFont="1" applyBorder="1" applyAlignment="1">
      <alignment horizontal="center"/>
    </xf>
    <xf numFmtId="10" fontId="11" fillId="0" borderId="10" xfId="4" applyNumberFormat="1" applyFont="1" applyBorder="1" applyAlignment="1">
      <alignment horizontal="center"/>
    </xf>
    <xf numFmtId="2" fontId="11" fillId="0" borderId="9" xfId="4" applyNumberFormat="1" applyFont="1" applyBorder="1" applyAlignment="1">
      <alignment horizontal="center"/>
    </xf>
    <xf numFmtId="164" fontId="11" fillId="0" borderId="14" xfId="4" applyNumberFormat="1" applyFont="1" applyBorder="1" applyAlignment="1">
      <alignment horizontal="center"/>
    </xf>
    <xf numFmtId="165" fontId="11" fillId="0" borderId="14" xfId="4" applyNumberFormat="1" applyFont="1" applyBorder="1" applyAlignment="1">
      <alignment horizontal="center"/>
    </xf>
    <xf numFmtId="165" fontId="11" fillId="0" borderId="11" xfId="4" applyNumberFormat="1" applyFont="1" applyBorder="1" applyAlignment="1">
      <alignment horizontal="center"/>
    </xf>
    <xf numFmtId="10" fontId="11" fillId="0" borderId="15" xfId="4" applyNumberFormat="1" applyFont="1" applyBorder="1" applyAlignment="1">
      <alignment horizontal="center"/>
    </xf>
    <xf numFmtId="2" fontId="11" fillId="0" borderId="14" xfId="4" applyNumberFormat="1" applyFont="1" applyBorder="1" applyAlignment="1">
      <alignment horizontal="center"/>
    </xf>
    <xf numFmtId="164" fontId="11" fillId="0" borderId="17" xfId="4" applyNumberFormat="1" applyFont="1" applyBorder="1" applyAlignment="1">
      <alignment horizontal="center"/>
    </xf>
    <xf numFmtId="165" fontId="11" fillId="0" borderId="17" xfId="4" applyNumberFormat="1" applyFont="1" applyBorder="1" applyAlignment="1">
      <alignment horizontal="center"/>
    </xf>
    <xf numFmtId="10" fontId="11" fillId="0" borderId="17" xfId="4" applyNumberFormat="1" applyFont="1" applyBorder="1" applyAlignment="1">
      <alignment horizontal="center"/>
    </xf>
    <xf numFmtId="2" fontId="11" fillId="0" borderId="17" xfId="4" applyNumberFormat="1" applyFont="1" applyBorder="1" applyAlignment="1">
      <alignment horizontal="center"/>
    </xf>
    <xf numFmtId="164" fontId="11" fillId="0" borderId="19" xfId="4" applyNumberFormat="1" applyFont="1" applyBorder="1" applyAlignment="1">
      <alignment horizontal="center"/>
    </xf>
    <xf numFmtId="165" fontId="11" fillId="0" borderId="19" xfId="4" applyNumberFormat="1" applyFont="1" applyBorder="1" applyAlignment="1">
      <alignment horizontal="center"/>
    </xf>
    <xf numFmtId="165" fontId="11" fillId="0" borderId="20" xfId="4" applyNumberFormat="1" applyFont="1" applyBorder="1" applyAlignment="1">
      <alignment horizontal="center"/>
    </xf>
    <xf numFmtId="10" fontId="11" fillId="0" borderId="18" xfId="4" applyNumberFormat="1" applyFont="1" applyBorder="1" applyAlignment="1">
      <alignment horizontal="center"/>
    </xf>
    <xf numFmtId="2" fontId="11" fillId="0" borderId="19" xfId="4" applyNumberFormat="1" applyFont="1" applyBorder="1" applyAlignment="1">
      <alignment horizontal="center"/>
    </xf>
    <xf numFmtId="10" fontId="11" fillId="0" borderId="14" xfId="4" applyNumberFormat="1" applyFont="1" applyBorder="1" applyAlignment="1">
      <alignment horizontal="center"/>
    </xf>
    <xf numFmtId="10" fontId="11" fillId="0" borderId="11" xfId="4" applyNumberFormat="1" applyFont="1" applyBorder="1" applyAlignment="1">
      <alignment horizontal="center"/>
    </xf>
    <xf numFmtId="10" fontId="11" fillId="0" borderId="9" xfId="4" applyNumberFormat="1" applyFont="1" applyBorder="1" applyAlignment="1">
      <alignment horizontal="center"/>
    </xf>
    <xf numFmtId="165" fontId="11" fillId="0" borderId="15" xfId="4" applyNumberFormat="1" applyFont="1" applyBorder="1" applyAlignment="1">
      <alignment horizontal="center"/>
    </xf>
    <xf numFmtId="10" fontId="11" fillId="0" borderId="16" xfId="4" applyNumberFormat="1" applyFont="1" applyBorder="1" applyAlignment="1">
      <alignment horizontal="center"/>
    </xf>
    <xf numFmtId="164" fontId="11" fillId="0" borderId="23" xfId="4" applyNumberFormat="1" applyFont="1" applyBorder="1" applyAlignment="1">
      <alignment horizontal="center"/>
    </xf>
    <xf numFmtId="165" fontId="11" fillId="0" borderId="23" xfId="4" applyNumberFormat="1" applyFont="1" applyBorder="1" applyAlignment="1">
      <alignment horizontal="center"/>
    </xf>
    <xf numFmtId="10" fontId="11" fillId="0" borderId="23" xfId="4" applyNumberFormat="1" applyFont="1" applyBorder="1" applyAlignment="1">
      <alignment horizontal="center"/>
    </xf>
    <xf numFmtId="2" fontId="11" fillId="0" borderId="23" xfId="4" applyNumberFormat="1" applyFont="1" applyBorder="1" applyAlignment="1">
      <alignment horizontal="center"/>
    </xf>
    <xf numFmtId="10" fontId="11" fillId="0" borderId="19" xfId="4" applyNumberFormat="1" applyFont="1" applyBorder="1" applyAlignment="1">
      <alignment horizontal="center"/>
    </xf>
    <xf numFmtId="164" fontId="11" fillId="0" borderId="26" xfId="4" applyNumberFormat="1" applyFont="1" applyBorder="1" applyAlignment="1">
      <alignment horizontal="center"/>
    </xf>
    <xf numFmtId="165" fontId="11" fillId="0" borderId="26" xfId="4" applyNumberFormat="1" applyFont="1" applyBorder="1" applyAlignment="1">
      <alignment horizontal="center"/>
    </xf>
    <xf numFmtId="10" fontId="11" fillId="0" borderId="26" xfId="4" applyNumberFormat="1" applyFont="1" applyBorder="1" applyAlignment="1">
      <alignment horizontal="center"/>
    </xf>
    <xf numFmtId="2" fontId="11" fillId="0" borderId="26" xfId="4" applyNumberFormat="1" applyFont="1" applyBorder="1" applyAlignment="1">
      <alignment horizontal="center"/>
    </xf>
    <xf numFmtId="0" fontId="15" fillId="6" borderId="3" xfId="3" applyFont="1" applyFill="1" applyBorder="1" applyAlignment="1">
      <alignment horizontal="center" vertical="center" wrapText="1"/>
    </xf>
    <xf numFmtId="0" fontId="13" fillId="0" borderId="0" xfId="2" applyFont="1" applyBorder="1" applyAlignment="1">
      <alignment horizontal="left" vertical="center"/>
    </xf>
    <xf numFmtId="166" fontId="11" fillId="0" borderId="0" xfId="2" applyNumberFormat="1" applyBorder="1" applyAlignment="1">
      <alignment horizontal="center" vertical="center"/>
    </xf>
    <xf numFmtId="0" fontId="13" fillId="0" borderId="0" xfId="2" applyFont="1" applyFill="1" applyBorder="1" applyAlignment="1">
      <alignment horizontal="left" vertical="center"/>
    </xf>
    <xf numFmtId="0" fontId="11" fillId="0" borderId="0" xfId="2" applyFill="1"/>
    <xf numFmtId="0" fontId="14" fillId="0" borderId="0" xfId="1" applyFont="1" applyBorder="1" applyAlignment="1">
      <alignment horizontal="left"/>
    </xf>
    <xf numFmtId="0" fontId="12" fillId="0" borderId="0" xfId="1" applyFont="1" applyFill="1" applyBorder="1" applyAlignment="1">
      <alignment horizontal="left"/>
    </xf>
    <xf numFmtId="0" fontId="11" fillId="0" borderId="0" xfId="2" applyAlignment="1">
      <alignment vertical="top" wrapText="1"/>
    </xf>
    <xf numFmtId="0" fontId="17" fillId="0" borderId="0" xfId="2" applyFont="1" applyAlignment="1">
      <alignment horizontal="right"/>
    </xf>
    <xf numFmtId="0" fontId="39" fillId="0" borderId="0" xfId="2" applyFont="1"/>
    <xf numFmtId="0" fontId="41" fillId="0" borderId="0" xfId="0" applyFont="1"/>
    <xf numFmtId="0" fontId="42" fillId="0" borderId="0" xfId="0" applyFont="1" applyAlignment="1">
      <alignment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43" fillId="0" borderId="1" xfId="1" applyFont="1" applyBorder="1"/>
    <xf numFmtId="0" fontId="44" fillId="0" borderId="1" xfId="1" applyFont="1" applyBorder="1"/>
    <xf numFmtId="0" fontId="13" fillId="2" borderId="3" xfId="0" applyFont="1" applyFill="1" applyBorder="1" applyAlignment="1">
      <alignment horizontal="center" vertical="center" wrapText="1"/>
    </xf>
    <xf numFmtId="0" fontId="14" fillId="3" borderId="8" xfId="3" applyFont="1" applyFill="1" applyBorder="1" applyAlignment="1">
      <alignment horizontal="center" vertical="center"/>
    </xf>
    <xf numFmtId="0" fontId="14" fillId="3" borderId="12" xfId="3" applyFont="1" applyFill="1" applyBorder="1" applyAlignment="1">
      <alignment horizontal="center" vertical="center"/>
    </xf>
    <xf numFmtId="0" fontId="14" fillId="3" borderId="16" xfId="3" applyFont="1" applyFill="1" applyBorder="1" applyAlignment="1">
      <alignment horizontal="center" vertical="center"/>
    </xf>
    <xf numFmtId="0" fontId="14" fillId="3" borderId="22" xfId="3" applyFont="1" applyFill="1" applyBorder="1" applyAlignment="1">
      <alignment horizontal="center" vertical="center"/>
    </xf>
    <xf numFmtId="0" fontId="14" fillId="4" borderId="16" xfId="3" applyFont="1" applyFill="1" applyBorder="1" applyAlignment="1">
      <alignment horizontal="center" vertical="center"/>
    </xf>
    <xf numFmtId="0" fontId="14" fillId="4" borderId="18" xfId="3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4" fillId="4" borderId="22" xfId="3" applyFont="1" applyFill="1" applyBorder="1" applyAlignment="1">
      <alignment horizontal="center" vertical="center"/>
    </xf>
    <xf numFmtId="0" fontId="14" fillId="5" borderId="24" xfId="3" applyFont="1" applyFill="1" applyBorder="1" applyAlignment="1">
      <alignment horizontal="center" vertical="center"/>
    </xf>
    <xf numFmtId="0" fontId="14" fillId="5" borderId="16" xfId="3" applyFont="1" applyFill="1" applyBorder="1" applyAlignment="1">
      <alignment horizontal="center" vertical="center"/>
    </xf>
    <xf numFmtId="0" fontId="14" fillId="5" borderId="12" xfId="3" applyFont="1" applyFill="1" applyBorder="1" applyAlignment="1">
      <alignment horizontal="center" vertical="center"/>
    </xf>
    <xf numFmtId="0" fontId="14" fillId="5" borderId="18" xfId="3" applyFont="1" applyFill="1" applyBorder="1" applyAlignment="1">
      <alignment horizontal="center" vertical="center"/>
    </xf>
    <xf numFmtId="0" fontId="14" fillId="5" borderId="22" xfId="3" applyFont="1" applyFill="1" applyBorder="1" applyAlignment="1">
      <alignment horizontal="center" vertical="center"/>
    </xf>
    <xf numFmtId="0" fontId="45" fillId="0" borderId="0" xfId="103"/>
    <xf numFmtId="0" fontId="2" fillId="0" borderId="0" xfId="0" applyFont="1" applyAlignment="1">
      <alignment horizontal="left"/>
    </xf>
    <xf numFmtId="0" fontId="46" fillId="0" borderId="0" xfId="0" applyFont="1" applyAlignment="1">
      <alignment vertical="center"/>
    </xf>
    <xf numFmtId="0" fontId="48" fillId="0" borderId="1" xfId="1" applyFont="1" applyBorder="1"/>
    <xf numFmtId="0" fontId="47" fillId="0" borderId="0" xfId="0" applyFont="1" applyAlignment="1">
      <alignment vertical="center"/>
    </xf>
    <xf numFmtId="0" fontId="45" fillId="0" borderId="0" xfId="103" applyAlignment="1">
      <alignment vertical="top"/>
    </xf>
    <xf numFmtId="0" fontId="49" fillId="0" borderId="0" xfId="103" applyFont="1"/>
    <xf numFmtId="0" fontId="50" fillId="0" borderId="0" xfId="103" applyFont="1"/>
    <xf numFmtId="9" fontId="52" fillId="0" borderId="27" xfId="0" applyNumberFormat="1" applyFont="1" applyBorder="1" applyAlignment="1">
      <alignment horizontal="center" vertical="center" textRotation="90" wrapText="1" readingOrder="1"/>
    </xf>
    <xf numFmtId="49" fontId="52" fillId="30" borderId="40" xfId="0" applyNumberFormat="1" applyFont="1" applyFill="1" applyBorder="1"/>
    <xf numFmtId="49" fontId="52" fillId="30" borderId="9" xfId="0" applyNumberFormat="1" applyFont="1" applyFill="1" applyBorder="1"/>
    <xf numFmtId="9" fontId="52" fillId="0" borderId="8" xfId="0" applyNumberFormat="1" applyFont="1" applyFill="1" applyBorder="1" applyAlignment="1">
      <alignment horizontal="center"/>
    </xf>
    <xf numFmtId="49" fontId="52" fillId="30" borderId="41" xfId="0" applyNumberFormat="1" applyFont="1" applyFill="1" applyBorder="1"/>
    <xf numFmtId="49" fontId="52" fillId="30" borderId="17" xfId="0" applyNumberFormat="1" applyFont="1" applyFill="1" applyBorder="1"/>
    <xf numFmtId="9" fontId="52" fillId="0" borderId="16" xfId="0" applyNumberFormat="1" applyFont="1" applyFill="1" applyBorder="1" applyAlignment="1">
      <alignment horizontal="center"/>
    </xf>
    <xf numFmtId="49" fontId="52" fillId="30" borderId="42" xfId="0" applyNumberFormat="1" applyFont="1" applyFill="1" applyBorder="1"/>
    <xf numFmtId="49" fontId="52" fillId="30" borderId="43" xfId="0" applyNumberFormat="1" applyFont="1" applyFill="1" applyBorder="1"/>
    <xf numFmtId="9" fontId="52" fillId="0" borderId="22" xfId="0" applyNumberFormat="1" applyFont="1" applyFill="1" applyBorder="1" applyAlignment="1">
      <alignment horizontal="center"/>
    </xf>
    <xf numFmtId="49" fontId="52" fillId="4" borderId="41" xfId="0" applyNumberFormat="1" applyFont="1" applyFill="1" applyBorder="1"/>
    <xf numFmtId="49" fontId="52" fillId="4" borderId="17" xfId="0" applyNumberFormat="1" applyFont="1" applyFill="1" applyBorder="1"/>
    <xf numFmtId="49" fontId="52" fillId="4" borderId="44" xfId="0" applyNumberFormat="1" applyFont="1" applyFill="1" applyBorder="1"/>
    <xf numFmtId="49" fontId="52" fillId="4" borderId="23" xfId="0" applyNumberFormat="1" applyFont="1" applyFill="1" applyBorder="1"/>
    <xf numFmtId="9" fontId="52" fillId="0" borderId="12" xfId="0" applyNumberFormat="1" applyFont="1" applyFill="1" applyBorder="1" applyAlignment="1">
      <alignment horizontal="center"/>
    </xf>
    <xf numFmtId="49" fontId="52" fillId="31" borderId="40" xfId="0" applyNumberFormat="1" applyFont="1" applyFill="1" applyBorder="1"/>
    <xf numFmtId="49" fontId="52" fillId="31" borderId="9" xfId="0" applyNumberFormat="1" applyFont="1" applyFill="1" applyBorder="1"/>
    <xf numFmtId="49" fontId="52" fillId="31" borderId="41" xfId="0" applyNumberFormat="1" applyFont="1" applyFill="1" applyBorder="1"/>
    <xf numFmtId="49" fontId="52" fillId="31" borderId="17" xfId="0" applyNumberFormat="1" applyFont="1" applyFill="1" applyBorder="1"/>
    <xf numFmtId="49" fontId="52" fillId="31" borderId="42" xfId="0" applyNumberFormat="1" applyFont="1" applyFill="1" applyBorder="1"/>
    <xf numFmtId="49" fontId="52" fillId="31" borderId="43" xfId="0" applyNumberFormat="1" applyFont="1" applyFill="1" applyBorder="1"/>
    <xf numFmtId="0" fontId="53" fillId="32" borderId="45" xfId="69" applyFont="1" applyFill="1" applyBorder="1" applyAlignment="1">
      <alignment vertical="center"/>
    </xf>
    <xf numFmtId="3" fontId="53" fillId="32" borderId="45" xfId="69" applyNumberFormat="1" applyFont="1" applyFill="1" applyBorder="1" applyAlignment="1">
      <alignment vertical="center"/>
    </xf>
    <xf numFmtId="3" fontId="53" fillId="32" borderId="45" xfId="104" applyNumberFormat="1" applyFont="1" applyFill="1" applyBorder="1" applyAlignment="1">
      <alignment vertical="center"/>
    </xf>
    <xf numFmtId="0" fontId="1" fillId="5" borderId="46" xfId="0" applyFont="1" applyFill="1" applyBorder="1"/>
    <xf numFmtId="0" fontId="52" fillId="5" borderId="46" xfId="0" applyFont="1" applyFill="1" applyBorder="1"/>
    <xf numFmtId="3" fontId="1" fillId="5" borderId="46" xfId="0" applyNumberFormat="1" applyFont="1" applyFill="1" applyBorder="1"/>
    <xf numFmtId="3" fontId="1" fillId="5" borderId="46" xfId="0" applyNumberFormat="1" applyFont="1" applyFill="1" applyBorder="1" applyAlignment="1">
      <alignment horizontal="right"/>
    </xf>
    <xf numFmtId="10" fontId="1" fillId="5" borderId="46" xfId="0" applyNumberFormat="1" applyFont="1" applyFill="1" applyBorder="1" applyAlignment="1">
      <alignment horizontal="right"/>
    </xf>
    <xf numFmtId="0" fontId="1" fillId="33" borderId="46" xfId="0" applyFont="1" applyFill="1" applyBorder="1"/>
    <xf numFmtId="3" fontId="1" fillId="33" borderId="46" xfId="0" applyNumberFormat="1" applyFont="1" applyFill="1" applyBorder="1"/>
    <xf numFmtId="3" fontId="1" fillId="33" borderId="46" xfId="0" applyNumberFormat="1" applyFont="1" applyFill="1" applyBorder="1" applyAlignment="1">
      <alignment horizontal="right"/>
    </xf>
    <xf numFmtId="10" fontId="1" fillId="33" borderId="46" xfId="0" applyNumberFormat="1" applyFont="1" applyFill="1" applyBorder="1" applyAlignment="1">
      <alignment horizontal="right"/>
    </xf>
    <xf numFmtId="0" fontId="1" fillId="3" borderId="46" xfId="0" applyFont="1" applyFill="1" applyBorder="1"/>
    <xf numFmtId="3" fontId="1" fillId="3" borderId="46" xfId="0" applyNumberFormat="1" applyFont="1" applyFill="1" applyBorder="1"/>
    <xf numFmtId="3" fontId="1" fillId="3" borderId="46" xfId="0" applyNumberFormat="1" applyFont="1" applyFill="1" applyBorder="1" applyAlignment="1">
      <alignment horizontal="right"/>
    </xf>
    <xf numFmtId="10" fontId="1" fillId="3" borderId="46" xfId="0" applyNumberFormat="1" applyFont="1" applyFill="1" applyBorder="1" applyAlignment="1">
      <alignment horizontal="right"/>
    </xf>
    <xf numFmtId="3" fontId="0" fillId="5" borderId="46" xfId="0" applyNumberFormat="1" applyFont="1" applyFill="1" applyBorder="1" applyAlignment="1">
      <alignment horizontal="right"/>
    </xf>
    <xf numFmtId="10" fontId="0" fillId="0" borderId="0" xfId="0" applyNumberFormat="1"/>
    <xf numFmtId="0" fontId="0" fillId="0" borderId="50" xfId="0" applyBorder="1"/>
    <xf numFmtId="17" fontId="0" fillId="0" borderId="50" xfId="0" applyNumberFormat="1" applyBorder="1" applyAlignment="1">
      <alignment horizontal="center"/>
    </xf>
    <xf numFmtId="10" fontId="0" fillId="0" borderId="50" xfId="0" applyNumberFormat="1" applyBorder="1"/>
    <xf numFmtId="0" fontId="54" fillId="0" borderId="0" xfId="0" applyFont="1"/>
    <xf numFmtId="166" fontId="0" fillId="0" borderId="0" xfId="0" applyNumberFormat="1"/>
    <xf numFmtId="10" fontId="0" fillId="0" borderId="51" xfId="0" applyNumberFormat="1" applyBorder="1"/>
    <xf numFmtId="0" fontId="0" fillId="0" borderId="53" xfId="0" applyBorder="1"/>
    <xf numFmtId="0" fontId="14" fillId="3" borderId="8" xfId="3" applyFont="1" applyFill="1" applyBorder="1" applyAlignment="1">
      <alignment horizontal="left" vertical="center"/>
    </xf>
    <xf numFmtId="0" fontId="14" fillId="3" borderId="12" xfId="3" applyFont="1" applyFill="1" applyBorder="1" applyAlignment="1">
      <alignment horizontal="left" vertical="center"/>
    </xf>
    <xf numFmtId="0" fontId="14" fillId="3" borderId="16" xfId="3" applyFont="1" applyFill="1" applyBorder="1" applyAlignment="1">
      <alignment horizontal="left" vertical="center"/>
    </xf>
    <xf numFmtId="165" fontId="11" fillId="0" borderId="18" xfId="4" applyNumberFormat="1" applyFont="1" applyBorder="1" applyAlignment="1">
      <alignment horizontal="center"/>
    </xf>
    <xf numFmtId="0" fontId="14" fillId="3" borderId="22" xfId="3" applyFont="1" applyFill="1" applyBorder="1" applyAlignment="1">
      <alignment horizontal="left" vertical="center"/>
    </xf>
    <xf numFmtId="0" fontId="14" fillId="4" borderId="16" xfId="3" applyFont="1" applyFill="1" applyBorder="1" applyAlignment="1">
      <alignment horizontal="left" vertical="center"/>
    </xf>
    <xf numFmtId="165" fontId="11" fillId="0" borderId="16" xfId="4" applyNumberFormat="1" applyFont="1" applyBorder="1" applyAlignment="1">
      <alignment horizontal="center"/>
    </xf>
    <xf numFmtId="0" fontId="14" fillId="4" borderId="12" xfId="3" applyFont="1" applyFill="1" applyBorder="1" applyAlignment="1">
      <alignment horizontal="left" vertical="center"/>
    </xf>
    <xf numFmtId="0" fontId="14" fillId="4" borderId="22" xfId="3" applyFont="1" applyFill="1" applyBorder="1" applyAlignment="1">
      <alignment horizontal="left" vertical="center"/>
    </xf>
    <xf numFmtId="0" fontId="14" fillId="5" borderId="8" xfId="3" applyFont="1" applyFill="1" applyBorder="1" applyAlignment="1">
      <alignment horizontal="left" vertical="center"/>
    </xf>
    <xf numFmtId="0" fontId="14" fillId="5" borderId="16" xfId="3" applyFont="1" applyFill="1" applyBorder="1" applyAlignment="1">
      <alignment horizontal="left" vertical="center"/>
    </xf>
    <xf numFmtId="0" fontId="14" fillId="5" borderId="12" xfId="3" applyFont="1" applyFill="1" applyBorder="1" applyAlignment="1">
      <alignment horizontal="left" vertical="center"/>
    </xf>
    <xf numFmtId="0" fontId="14" fillId="5" borderId="18" xfId="3" applyFont="1" applyFill="1" applyBorder="1" applyAlignment="1">
      <alignment horizontal="left" vertical="center"/>
    </xf>
    <xf numFmtId="0" fontId="14" fillId="5" borderId="22" xfId="3" applyFont="1" applyFill="1" applyBorder="1" applyAlignment="1">
      <alignment horizontal="left" vertical="center"/>
    </xf>
    <xf numFmtId="164" fontId="16" fillId="6" borderId="3" xfId="3" applyNumberFormat="1" applyFont="1" applyFill="1" applyBorder="1" applyAlignment="1">
      <alignment horizontal="center" vertical="center" wrapText="1"/>
    </xf>
    <xf numFmtId="165" fontId="16" fillId="6" borderId="3" xfId="3" applyNumberFormat="1" applyFont="1" applyFill="1" applyBorder="1" applyAlignment="1">
      <alignment horizontal="center" vertical="center" wrapText="1"/>
    </xf>
    <xf numFmtId="165" fontId="16" fillId="6" borderId="3" xfId="4" applyNumberFormat="1" applyFont="1" applyFill="1" applyBorder="1" applyAlignment="1">
      <alignment horizontal="center" vertical="center" wrapText="1"/>
    </xf>
    <xf numFmtId="10" fontId="16" fillId="6" borderId="3" xfId="4" applyNumberFormat="1" applyFont="1" applyFill="1" applyBorder="1" applyAlignment="1">
      <alignment horizontal="center" vertical="center" wrapText="1"/>
    </xf>
    <xf numFmtId="2" fontId="16" fillId="6" borderId="3" xfId="4" applyNumberFormat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left"/>
    </xf>
    <xf numFmtId="166" fontId="45" fillId="0" borderId="0" xfId="103" applyNumberFormat="1" applyBorder="1" applyAlignment="1">
      <alignment horizontal="left" vertical="center"/>
    </xf>
    <xf numFmtId="0" fontId="11" fillId="0" borderId="50" xfId="2" applyBorder="1" applyAlignment="1"/>
    <xf numFmtId="0" fontId="0" fillId="3" borderId="49" xfId="0" applyFill="1" applyBorder="1" applyAlignment="1"/>
    <xf numFmtId="0" fontId="0" fillId="33" borderId="47" xfId="0" applyFont="1" applyFill="1" applyBorder="1" applyAlignment="1"/>
    <xf numFmtId="0" fontId="55" fillId="0" borderId="0" xfId="0" applyFont="1" applyFill="1" applyBorder="1"/>
    <xf numFmtId="0" fontId="0" fillId="33" borderId="48" xfId="0" applyFont="1" applyFill="1" applyBorder="1" applyAlignment="1"/>
    <xf numFmtId="0" fontId="41" fillId="0" borderId="0" xfId="0" applyFont="1" applyAlignment="1">
      <alignment vertical="center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17" fontId="40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0" fillId="0" borderId="0" xfId="0" applyAlignment="1"/>
    <xf numFmtId="0" fontId="0" fillId="33" borderId="48" xfId="0" applyFont="1" applyFill="1" applyBorder="1" applyAlignment="1"/>
    <xf numFmtId="0" fontId="0" fillId="0" borderId="48" xfId="0" applyBorder="1" applyAlignment="1"/>
    <xf numFmtId="0" fontId="0" fillId="0" borderId="49" xfId="0" applyBorder="1" applyAlignment="1"/>
    <xf numFmtId="0" fontId="0" fillId="3" borderId="47" xfId="0" applyFont="1" applyFill="1" applyBorder="1" applyAlignment="1"/>
    <xf numFmtId="0" fontId="1" fillId="5" borderId="47" xfId="0" applyFont="1" applyFill="1" applyBorder="1" applyAlignment="1"/>
    <xf numFmtId="9" fontId="52" fillId="0" borderId="4" xfId="0" applyNumberFormat="1" applyFont="1" applyBorder="1" applyAlignment="1">
      <alignment horizontal="center" vertical="center" textRotation="90" wrapText="1" readingOrder="1"/>
    </xf>
    <xf numFmtId="9" fontId="52" fillId="0" borderId="5" xfId="0" applyNumberFormat="1" applyFont="1" applyBorder="1" applyAlignment="1">
      <alignment horizontal="center" vertical="center" textRotation="90" wrapText="1" readingOrder="1"/>
    </xf>
    <xf numFmtId="9" fontId="52" fillId="0" borderId="6" xfId="0" applyNumberFormat="1" applyFont="1" applyBorder="1" applyAlignment="1">
      <alignment horizontal="center" vertical="center" textRotation="90" wrapText="1" readingOrder="1"/>
    </xf>
    <xf numFmtId="0" fontId="51" fillId="0" borderId="0" xfId="0" applyFont="1" applyFill="1" applyBorder="1" applyAlignment="1">
      <alignment horizontal="left" vertical="center" wrapText="1" readingOrder="1"/>
    </xf>
    <xf numFmtId="0" fontId="51" fillId="0" borderId="13" xfId="0" applyFont="1" applyFill="1" applyBorder="1" applyAlignment="1">
      <alignment horizontal="left" vertical="center" wrapText="1" readingOrder="1"/>
    </xf>
    <xf numFmtId="0" fontId="51" fillId="0" borderId="39" xfId="0" applyFont="1" applyFill="1" applyBorder="1" applyAlignment="1">
      <alignment horizontal="left" vertical="center" wrapText="1" readingOrder="1"/>
    </xf>
    <xf numFmtId="0" fontId="51" fillId="0" borderId="25" xfId="0" applyFont="1" applyFill="1" applyBorder="1" applyAlignment="1">
      <alignment horizontal="left" vertical="center" wrapText="1" readingOrder="1"/>
    </xf>
    <xf numFmtId="9" fontId="52" fillId="0" borderId="38" xfId="0" applyNumberFormat="1" applyFont="1" applyBorder="1" applyAlignment="1">
      <alignment horizontal="center" vertical="center" textRotation="90" wrapText="1" readingOrder="1"/>
    </xf>
    <xf numFmtId="9" fontId="52" fillId="0" borderId="13" xfId="0" applyNumberFormat="1" applyFont="1" applyBorder="1" applyAlignment="1">
      <alignment horizontal="center" vertical="center" textRotation="90" wrapText="1" readingOrder="1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0" xfId="0" applyBorder="1" applyAlignment="1">
      <alignment horizontal="left"/>
    </xf>
    <xf numFmtId="0" fontId="0" fillId="0" borderId="50" xfId="0" applyBorder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54" xfId="0" applyBorder="1" applyAlignment="1">
      <alignment horizontal="center"/>
    </xf>
    <xf numFmtId="0" fontId="0" fillId="0" borderId="54" xfId="0" applyBorder="1" applyAlignment="1"/>
    <xf numFmtId="0" fontId="0" fillId="0" borderId="52" xfId="0" applyBorder="1" applyAlignment="1"/>
    <xf numFmtId="0" fontId="13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3" fillId="3" borderId="7" xfId="2" applyFont="1" applyFill="1" applyBorder="1" applyAlignment="1">
      <alignment vertical="center"/>
    </xf>
    <xf numFmtId="0" fontId="2" fillId="3" borderId="15" xfId="0" applyFont="1" applyFill="1" applyBorder="1" applyAlignment="1">
      <alignment vertical="center"/>
    </xf>
    <xf numFmtId="0" fontId="2" fillId="3" borderId="21" xfId="0" applyFont="1" applyFill="1" applyBorder="1" applyAlignment="1">
      <alignment vertical="center"/>
    </xf>
    <xf numFmtId="0" fontId="13" fillId="4" borderId="7" xfId="2" applyFont="1" applyFill="1" applyBorder="1" applyAlignment="1">
      <alignment vertical="center"/>
    </xf>
    <xf numFmtId="0" fontId="2" fillId="4" borderId="15" xfId="0" applyFont="1" applyFill="1" applyBorder="1" applyAlignment="1">
      <alignment vertical="center"/>
    </xf>
    <xf numFmtId="0" fontId="2" fillId="4" borderId="21" xfId="0" applyFont="1" applyFill="1" applyBorder="1" applyAlignment="1">
      <alignment vertical="center"/>
    </xf>
    <xf numFmtId="0" fontId="13" fillId="5" borderId="7" xfId="2" applyFont="1" applyFill="1" applyBorder="1" applyAlignment="1">
      <alignment vertical="center"/>
    </xf>
    <xf numFmtId="0" fontId="2" fillId="5" borderId="15" xfId="0" applyFont="1" applyFill="1" applyBorder="1" applyAlignment="1">
      <alignment vertical="center"/>
    </xf>
    <xf numFmtId="0" fontId="2" fillId="5" borderId="21" xfId="0" applyFont="1" applyFill="1" applyBorder="1" applyAlignment="1"/>
  </cellXfs>
  <cellStyles count="105">
    <cellStyle name="20% - Accent1 2" xfId="5"/>
    <cellStyle name="20% - Accent1 2 2" xfId="6"/>
    <cellStyle name="20% - Accent2 2" xfId="7"/>
    <cellStyle name="20% - Accent2 2 2" xfId="8"/>
    <cellStyle name="20% - Accent3 2" xfId="9"/>
    <cellStyle name="20% - Accent3 2 2" xfId="10"/>
    <cellStyle name="20% - Accent4 2" xfId="11"/>
    <cellStyle name="20% - Accent4 2 2" xfId="12"/>
    <cellStyle name="20% - Accent5 2" xfId="13"/>
    <cellStyle name="20% - Accent5 2 2" xfId="14"/>
    <cellStyle name="20% - Accent6 2" xfId="15"/>
    <cellStyle name="20% - Accent6 2 2" xfId="16"/>
    <cellStyle name="40% - Accent1 2" xfId="17"/>
    <cellStyle name="40% - Accent1 2 2" xfId="18"/>
    <cellStyle name="40% - Accent2 2" xfId="19"/>
    <cellStyle name="40% - Accent2 2 2" xfId="20"/>
    <cellStyle name="40% - Accent3 2" xfId="21"/>
    <cellStyle name="40% - Accent3 2 2" xfId="22"/>
    <cellStyle name="40% - Accent4 2" xfId="23"/>
    <cellStyle name="40% - Accent4 2 2" xfId="24"/>
    <cellStyle name="40% - Accent5 2" xfId="25"/>
    <cellStyle name="40% - Accent5 2 2" xfId="26"/>
    <cellStyle name="40% - Accent6 2" xfId="27"/>
    <cellStyle name="40% - Accent6 2 2" xfId="28"/>
    <cellStyle name="60% - Accent1 2" xfId="29"/>
    <cellStyle name="60% - Accent2 2" xfId="30"/>
    <cellStyle name="60% - Accent3 2" xfId="31"/>
    <cellStyle name="60% - Accent4 2" xfId="32"/>
    <cellStyle name="60% - Accent5 2" xfId="33"/>
    <cellStyle name="60% - Accent6 2" xfId="34"/>
    <cellStyle name="Accent1 2" xfId="35"/>
    <cellStyle name="Accent2 2" xfId="36"/>
    <cellStyle name="Accent3 2" xfId="37"/>
    <cellStyle name="Accent4 2" xfId="38"/>
    <cellStyle name="Accent5 2" xfId="39"/>
    <cellStyle name="Accent6 2" xfId="40"/>
    <cellStyle name="Bad 2" xfId="41"/>
    <cellStyle name="Calculation 2" xfId="42"/>
    <cellStyle name="Check Cell 2" xfId="43"/>
    <cellStyle name="Comma 2" xfId="44"/>
    <cellStyle name="Comma 2 2" xfId="45"/>
    <cellStyle name="Comma 3" xfId="104"/>
    <cellStyle name="Comma0" xfId="46"/>
    <cellStyle name="Currency0" xfId="47"/>
    <cellStyle name="Date" xfId="48"/>
    <cellStyle name="Explanatory Text 2" xfId="49"/>
    <cellStyle name="Fixed" xfId="50"/>
    <cellStyle name="Good 2" xfId="51"/>
    <cellStyle name="H1" xfId="52"/>
    <cellStyle name="H2" xfId="53"/>
    <cellStyle name="Heading 1 2" xfId="54"/>
    <cellStyle name="Heading 2 2" xfId="55"/>
    <cellStyle name="Heading 3 2" xfId="56"/>
    <cellStyle name="Heading 4 2" xfId="57"/>
    <cellStyle name="Hyperlink" xfId="103" builtinId="8"/>
    <cellStyle name="IndentedPlain" xfId="58"/>
    <cellStyle name="Input 2" xfId="59"/>
    <cellStyle name="Input Cell" xfId="60"/>
    <cellStyle name="Linked Cell 2" xfId="61"/>
    <cellStyle name="Neutral 2" xfId="62"/>
    <cellStyle name="Normal" xfId="0" builtinId="0"/>
    <cellStyle name="Normal 10" xfId="63"/>
    <cellStyle name="Normal 10 2" xfId="64"/>
    <cellStyle name="Normal 11" xfId="65"/>
    <cellStyle name="Normal 12" xfId="66"/>
    <cellStyle name="Normal 12 2" xfId="67"/>
    <cellStyle name="Normal 13" xfId="68"/>
    <cellStyle name="Normal 2" xfId="69"/>
    <cellStyle name="Normal 2 2" xfId="70"/>
    <cellStyle name="Normal 2 2 2" xfId="71"/>
    <cellStyle name="Normal 2 2 3" xfId="1"/>
    <cellStyle name="Normal 2 2 3 2" xfId="72"/>
    <cellStyle name="Normal 2 2 3_PC Prescribing M1 Scorecard March 2010" xfId="3"/>
    <cellStyle name="Normal 2 2_Draft Perf Rep Scorecards" xfId="73"/>
    <cellStyle name="Normal 3" xfId="74"/>
    <cellStyle name="Normal 3 2" xfId="75"/>
    <cellStyle name="Normal 3 2 2" xfId="76"/>
    <cellStyle name="Normal 3 3" xfId="77"/>
    <cellStyle name="Normal 3_Draft Perf Rep Scorecards" xfId="78"/>
    <cellStyle name="Normal 4" xfId="2"/>
    <cellStyle name="Normal 5" xfId="79"/>
    <cellStyle name="Normal 5 2" xfId="80"/>
    <cellStyle name="Normal 6" xfId="81"/>
    <cellStyle name="Normal 6 2" xfId="82"/>
    <cellStyle name="Normal 7" xfId="83"/>
    <cellStyle name="Normal 7 2" xfId="84"/>
    <cellStyle name="Normal 8" xfId="85"/>
    <cellStyle name="Normal 8 2" xfId="86"/>
    <cellStyle name="Normal 9" xfId="87"/>
    <cellStyle name="Normal 9 2" xfId="88"/>
    <cellStyle name="Note 2" xfId="89"/>
    <cellStyle name="Note 2 2" xfId="90"/>
    <cellStyle name="Output 2" xfId="91"/>
    <cellStyle name="Percent 2" xfId="92"/>
    <cellStyle name="Percent 2 2" xfId="93"/>
    <cellStyle name="Percent 3" xfId="4"/>
    <cellStyle name="Percent 3 2" xfId="94"/>
    <cellStyle name="Percent 4" xfId="95"/>
    <cellStyle name="Percent 5" xfId="96"/>
    <cellStyle name="Percent 5 2" xfId="97"/>
    <cellStyle name="Plain" xfId="98"/>
    <cellStyle name="Title 2" xfId="99"/>
    <cellStyle name="Total 2" xfId="100"/>
    <cellStyle name="Total 2 2" xfId="101"/>
    <cellStyle name="Warning Text 2" xfId="102"/>
  </cellStyles>
  <dxfs count="9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514350</xdr:colOff>
      <xdr:row>0</xdr:row>
      <xdr:rowOff>47625</xdr:rowOff>
    </xdr:from>
    <xdr:to>
      <xdr:col>15</xdr:col>
      <xdr:colOff>520605</xdr:colOff>
      <xdr:row>4</xdr:row>
      <xdr:rowOff>126946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825" y="47625"/>
          <a:ext cx="1835055" cy="8413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1047750</xdr:colOff>
      <xdr:row>0</xdr:row>
      <xdr:rowOff>222252</xdr:rowOff>
    </xdr:from>
    <xdr:to>
      <xdr:col>17</xdr:col>
      <xdr:colOff>1158780</xdr:colOff>
      <xdr:row>28</xdr:row>
      <xdr:rowOff>68740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1333" y="222252"/>
          <a:ext cx="1835055" cy="8413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457200</xdr:colOff>
      <xdr:row>1</xdr:row>
      <xdr:rowOff>0</xdr:rowOff>
    </xdr:from>
    <xdr:to>
      <xdr:col>24</xdr:col>
      <xdr:colOff>463455</xdr:colOff>
      <xdr:row>3</xdr:row>
      <xdr:rowOff>79321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5" y="190500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</xdr:row>
      <xdr:rowOff>0</xdr:rowOff>
    </xdr:from>
    <xdr:to>
      <xdr:col>24</xdr:col>
      <xdr:colOff>276225</xdr:colOff>
      <xdr:row>24</xdr:row>
      <xdr:rowOff>95980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1" y="1143000"/>
          <a:ext cx="14230349" cy="40298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457200</xdr:colOff>
      <xdr:row>1</xdr:row>
      <xdr:rowOff>0</xdr:rowOff>
    </xdr:from>
    <xdr:to>
      <xdr:col>24</xdr:col>
      <xdr:colOff>463455</xdr:colOff>
      <xdr:row>3</xdr:row>
      <xdr:rowOff>79321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5" y="190500"/>
          <a:ext cx="1835055" cy="8413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457200</xdr:colOff>
      <xdr:row>1</xdr:row>
      <xdr:rowOff>0</xdr:rowOff>
    </xdr:from>
    <xdr:to>
      <xdr:col>24</xdr:col>
      <xdr:colOff>463455</xdr:colOff>
      <xdr:row>3</xdr:row>
      <xdr:rowOff>79321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5" y="190500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21</xdr:col>
      <xdr:colOff>166450</xdr:colOff>
      <xdr:row>26</xdr:row>
      <xdr:rowOff>357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" y="1343025"/>
          <a:ext cx="12644200" cy="41151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457200</xdr:colOff>
      <xdr:row>1</xdr:row>
      <xdr:rowOff>0</xdr:rowOff>
    </xdr:from>
    <xdr:to>
      <xdr:col>24</xdr:col>
      <xdr:colOff>463455</xdr:colOff>
      <xdr:row>3</xdr:row>
      <xdr:rowOff>79321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3125" y="190500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20</xdr:col>
      <xdr:colOff>562671</xdr:colOff>
      <xdr:row>20</xdr:row>
      <xdr:rowOff>161468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" y="952500"/>
          <a:ext cx="12430821" cy="35237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140745</xdr:rowOff>
    </xdr:from>
    <xdr:to>
      <xdr:col>20</xdr:col>
      <xdr:colOff>571500</xdr:colOff>
      <xdr:row>44</xdr:row>
      <xdr:rowOff>7227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4646070"/>
          <a:ext cx="12439650" cy="42479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142875</xdr:rowOff>
    </xdr:from>
    <xdr:to>
      <xdr:col>17</xdr:col>
      <xdr:colOff>542925</xdr:colOff>
      <xdr:row>24</xdr:row>
      <xdr:rowOff>180975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904875"/>
          <a:ext cx="10191750" cy="424815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0</xdr:row>
      <xdr:rowOff>9525</xdr:rowOff>
    </xdr:from>
    <xdr:to>
      <xdr:col>18</xdr:col>
      <xdr:colOff>44355</xdr:colOff>
      <xdr:row>2</xdr:row>
      <xdr:rowOff>88846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6825" y="9525"/>
          <a:ext cx="1835055" cy="8413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8</xdr:col>
      <xdr:colOff>217170</xdr:colOff>
      <xdr:row>23</xdr:row>
      <xdr:rowOff>188595</xdr:rowOff>
    </xdr:to>
    <xdr:grpSp>
      <xdr:nvGrpSpPr>
        <xdr:cNvPr id="10" name="Group 9"/>
        <xdr:cNvGrpSpPr>
          <a:grpSpLocks/>
        </xdr:cNvGrpSpPr>
      </xdr:nvGrpSpPr>
      <xdr:grpSpPr bwMode="auto">
        <a:xfrm>
          <a:off x="838200" y="1152525"/>
          <a:ext cx="4017645" cy="3970020"/>
          <a:chOff x="396" y="475"/>
          <a:chExt cx="6092" cy="5675"/>
        </a:xfrm>
      </xdr:grpSpPr>
      <xdr:grpSp>
        <xdr:nvGrpSpPr>
          <xdr:cNvPr id="11" name="Group 10"/>
          <xdr:cNvGrpSpPr>
            <a:grpSpLocks/>
          </xdr:cNvGrpSpPr>
        </xdr:nvGrpSpPr>
        <xdr:grpSpPr bwMode="auto">
          <a:xfrm>
            <a:off x="396" y="604"/>
            <a:ext cx="6092" cy="5546"/>
            <a:chOff x="396" y="604"/>
            <a:chExt cx="6092" cy="5546"/>
          </a:xfrm>
        </xdr:grpSpPr>
        <xdr:sp macro="" textlink="">
          <xdr:nvSpPr>
            <xdr:cNvPr id="16" name="Freeform 15"/>
            <xdr:cNvSpPr>
              <a:spLocks/>
            </xdr:cNvSpPr>
          </xdr:nvSpPr>
          <xdr:spPr bwMode="auto">
            <a:xfrm>
              <a:off x="396" y="604"/>
              <a:ext cx="6092" cy="5546"/>
            </a:xfrm>
            <a:custGeom>
              <a:avLst/>
              <a:gdLst>
                <a:gd name="T0" fmla="+- 0 396 396"/>
                <a:gd name="T1" fmla="*/ T0 w 6092"/>
                <a:gd name="T2" fmla="+- 0 6150 604"/>
                <a:gd name="T3" fmla="*/ 6150 h 5546"/>
                <a:gd name="T4" fmla="+- 0 6488 396"/>
                <a:gd name="T5" fmla="*/ T4 w 6092"/>
                <a:gd name="T6" fmla="+- 0 6150 604"/>
                <a:gd name="T7" fmla="*/ 6150 h 5546"/>
                <a:gd name="T8" fmla="+- 0 6488 396"/>
                <a:gd name="T9" fmla="*/ T8 w 6092"/>
                <a:gd name="T10" fmla="+- 0 604 604"/>
                <a:gd name="T11" fmla="*/ 604 h 5546"/>
                <a:gd name="T12" fmla="+- 0 396 396"/>
                <a:gd name="T13" fmla="*/ T12 w 6092"/>
                <a:gd name="T14" fmla="+- 0 604 604"/>
                <a:gd name="T15" fmla="*/ 604 h 5546"/>
                <a:gd name="T16" fmla="+- 0 396 396"/>
                <a:gd name="T17" fmla="*/ T16 w 6092"/>
                <a:gd name="T18" fmla="+- 0 6150 604"/>
                <a:gd name="T19" fmla="*/ 6150 h 55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92" h="5546">
                  <a:moveTo>
                    <a:pt x="0" y="5546"/>
                  </a:moveTo>
                  <a:lnTo>
                    <a:pt x="6092" y="5546"/>
                  </a:lnTo>
                  <a:lnTo>
                    <a:pt x="6092" y="0"/>
                  </a:lnTo>
                  <a:lnTo>
                    <a:pt x="0" y="0"/>
                  </a:lnTo>
                  <a:lnTo>
                    <a:pt x="0" y="5546"/>
                  </a:lnTo>
                  <a:close/>
                </a:path>
              </a:pathLst>
            </a:custGeom>
            <a:noFill/>
            <a:ln w="63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n-GB"/>
            </a:p>
          </xdr:txBody>
        </xdr:sp>
      </xdr:grpSp>
      <xdr:grpSp>
        <xdr:nvGrpSpPr>
          <xdr:cNvPr id="12" name="Group 11"/>
          <xdr:cNvGrpSpPr>
            <a:grpSpLocks/>
          </xdr:cNvGrpSpPr>
        </xdr:nvGrpSpPr>
        <xdr:grpSpPr bwMode="auto">
          <a:xfrm>
            <a:off x="770" y="475"/>
            <a:ext cx="5152" cy="431"/>
            <a:chOff x="770" y="475"/>
            <a:chExt cx="5152" cy="431"/>
          </a:xfrm>
        </xdr:grpSpPr>
        <xdr:sp macro="" textlink="">
          <xdr:nvSpPr>
            <xdr:cNvPr id="15" name="Freeform 14"/>
            <xdr:cNvSpPr>
              <a:spLocks/>
            </xdr:cNvSpPr>
          </xdr:nvSpPr>
          <xdr:spPr bwMode="auto">
            <a:xfrm>
              <a:off x="770" y="475"/>
              <a:ext cx="5152" cy="431"/>
            </a:xfrm>
            <a:custGeom>
              <a:avLst/>
              <a:gdLst>
                <a:gd name="T0" fmla="+- 0 5850 770"/>
                <a:gd name="T1" fmla="*/ T0 w 5152"/>
                <a:gd name="T2" fmla="+- 0 475 475"/>
                <a:gd name="T3" fmla="*/ 475 h 431"/>
                <a:gd name="T4" fmla="+- 0 840 770"/>
                <a:gd name="T5" fmla="*/ T4 w 5152"/>
                <a:gd name="T6" fmla="+- 0 475 475"/>
                <a:gd name="T7" fmla="*/ 475 h 431"/>
                <a:gd name="T8" fmla="+- 0 784 770"/>
                <a:gd name="T9" fmla="*/ T8 w 5152"/>
                <a:gd name="T10" fmla="+- 0 505 475"/>
                <a:gd name="T11" fmla="*/ 505 h 431"/>
                <a:gd name="T12" fmla="+- 0 770 770"/>
                <a:gd name="T13" fmla="*/ T12 w 5152"/>
                <a:gd name="T14" fmla="+- 0 547 475"/>
                <a:gd name="T15" fmla="*/ 547 h 431"/>
                <a:gd name="T16" fmla="+- 0 770 770"/>
                <a:gd name="T17" fmla="*/ T16 w 5152"/>
                <a:gd name="T18" fmla="+- 0 836 475"/>
                <a:gd name="T19" fmla="*/ 836 h 431"/>
                <a:gd name="T20" fmla="+- 0 800 770"/>
                <a:gd name="T21" fmla="*/ T20 w 5152"/>
                <a:gd name="T22" fmla="+- 0 893 475"/>
                <a:gd name="T23" fmla="*/ 893 h 431"/>
                <a:gd name="T24" fmla="+- 0 842 770"/>
                <a:gd name="T25" fmla="*/ T24 w 5152"/>
                <a:gd name="T26" fmla="+- 0 906 475"/>
                <a:gd name="T27" fmla="*/ 906 h 431"/>
                <a:gd name="T28" fmla="+- 0 5852 770"/>
                <a:gd name="T29" fmla="*/ T28 w 5152"/>
                <a:gd name="T30" fmla="+- 0 906 475"/>
                <a:gd name="T31" fmla="*/ 906 h 431"/>
                <a:gd name="T32" fmla="+- 0 5909 770"/>
                <a:gd name="T33" fmla="*/ T32 w 5152"/>
                <a:gd name="T34" fmla="+- 0 876 475"/>
                <a:gd name="T35" fmla="*/ 876 h 431"/>
                <a:gd name="T36" fmla="+- 0 5922 770"/>
                <a:gd name="T37" fmla="*/ T36 w 5152"/>
                <a:gd name="T38" fmla="+- 0 834 475"/>
                <a:gd name="T39" fmla="*/ 834 h 431"/>
                <a:gd name="T40" fmla="+- 0 5922 770"/>
                <a:gd name="T41" fmla="*/ T40 w 5152"/>
                <a:gd name="T42" fmla="+- 0 545 475"/>
                <a:gd name="T43" fmla="*/ 545 h 431"/>
                <a:gd name="T44" fmla="+- 0 5892 770"/>
                <a:gd name="T45" fmla="*/ T44 w 5152"/>
                <a:gd name="T46" fmla="+- 0 488 475"/>
                <a:gd name="T47" fmla="*/ 488 h 431"/>
                <a:gd name="T48" fmla="+- 0 5850 770"/>
                <a:gd name="T49" fmla="*/ T48 w 5152"/>
                <a:gd name="T50" fmla="+- 0 475 475"/>
                <a:gd name="T51" fmla="*/ 475 h 43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5152" h="431">
                  <a:moveTo>
                    <a:pt x="5080" y="0"/>
                  </a:moveTo>
                  <a:lnTo>
                    <a:pt x="70" y="0"/>
                  </a:lnTo>
                  <a:lnTo>
                    <a:pt x="14" y="30"/>
                  </a:lnTo>
                  <a:lnTo>
                    <a:pt x="0" y="72"/>
                  </a:lnTo>
                  <a:lnTo>
                    <a:pt x="0" y="361"/>
                  </a:lnTo>
                  <a:lnTo>
                    <a:pt x="30" y="418"/>
                  </a:lnTo>
                  <a:lnTo>
                    <a:pt x="72" y="431"/>
                  </a:lnTo>
                  <a:lnTo>
                    <a:pt x="5082" y="431"/>
                  </a:lnTo>
                  <a:lnTo>
                    <a:pt x="5139" y="401"/>
                  </a:lnTo>
                  <a:lnTo>
                    <a:pt x="5152" y="359"/>
                  </a:lnTo>
                  <a:lnTo>
                    <a:pt x="5152" y="70"/>
                  </a:lnTo>
                  <a:lnTo>
                    <a:pt x="5122" y="13"/>
                  </a:lnTo>
                  <a:lnTo>
                    <a:pt x="5080" y="0"/>
                  </a:lnTo>
                </a:path>
              </a:pathLst>
            </a:custGeom>
            <a:solidFill>
              <a:srgbClr val="92D05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en-US" sz="1400" b="1">
                  <a:effectLst/>
                  <a:latin typeface="Arial"/>
                  <a:ea typeface="Calibri"/>
                  <a:cs typeface="Times New Roman"/>
                </a:rPr>
                <a:t>Good</a:t>
              </a:r>
              <a:endParaRPr lang="en-GB" sz="1100">
                <a:effectLst/>
                <a:latin typeface="Calibri"/>
                <a:ea typeface="Calibri"/>
                <a:cs typeface="Times New Roman"/>
              </a:endParaRPr>
            </a:p>
          </xdr:txBody>
        </xdr:sp>
      </xdr:grpSp>
      <xdr:grpSp>
        <xdr:nvGrpSpPr>
          <xdr:cNvPr id="13" name="Group 12"/>
          <xdr:cNvGrpSpPr>
            <a:grpSpLocks/>
          </xdr:cNvGrpSpPr>
        </xdr:nvGrpSpPr>
        <xdr:grpSpPr bwMode="auto">
          <a:xfrm>
            <a:off x="770" y="475"/>
            <a:ext cx="5152" cy="431"/>
            <a:chOff x="770" y="475"/>
            <a:chExt cx="5152" cy="431"/>
          </a:xfrm>
        </xdr:grpSpPr>
        <xdr:sp macro="" textlink="">
          <xdr:nvSpPr>
            <xdr:cNvPr id="14" name="Freeform 13"/>
            <xdr:cNvSpPr>
              <a:spLocks/>
            </xdr:cNvSpPr>
          </xdr:nvSpPr>
          <xdr:spPr bwMode="auto">
            <a:xfrm>
              <a:off x="770" y="475"/>
              <a:ext cx="5152" cy="431"/>
            </a:xfrm>
            <a:custGeom>
              <a:avLst/>
              <a:gdLst>
                <a:gd name="T0" fmla="+- 0 770 770"/>
                <a:gd name="T1" fmla="*/ T0 w 5152"/>
                <a:gd name="T2" fmla="+- 0 547 475"/>
                <a:gd name="T3" fmla="*/ 547 h 431"/>
                <a:gd name="T4" fmla="+- 0 799 770"/>
                <a:gd name="T5" fmla="*/ T4 w 5152"/>
                <a:gd name="T6" fmla="+- 0 489 475"/>
                <a:gd name="T7" fmla="*/ 489 h 431"/>
                <a:gd name="T8" fmla="+- 0 5850 770"/>
                <a:gd name="T9" fmla="*/ T8 w 5152"/>
                <a:gd name="T10" fmla="+- 0 475 475"/>
                <a:gd name="T11" fmla="*/ 475 h 431"/>
                <a:gd name="T12" fmla="+- 0 5873 770"/>
                <a:gd name="T13" fmla="*/ T12 w 5152"/>
                <a:gd name="T14" fmla="+- 0 479 475"/>
                <a:gd name="T15" fmla="*/ 479 h 431"/>
                <a:gd name="T16" fmla="+- 0 5918 770"/>
                <a:gd name="T17" fmla="*/ T16 w 5152"/>
                <a:gd name="T18" fmla="+- 0 523 475"/>
                <a:gd name="T19" fmla="*/ 523 h 431"/>
                <a:gd name="T20" fmla="+- 0 5922 770"/>
                <a:gd name="T21" fmla="*/ T20 w 5152"/>
                <a:gd name="T22" fmla="+- 0 834 475"/>
                <a:gd name="T23" fmla="*/ 834 h 431"/>
                <a:gd name="T24" fmla="+- 0 5919 770"/>
                <a:gd name="T25" fmla="*/ T24 w 5152"/>
                <a:gd name="T26" fmla="+- 0 857 475"/>
                <a:gd name="T27" fmla="*/ 857 h 431"/>
                <a:gd name="T28" fmla="+- 0 5874 770"/>
                <a:gd name="T29" fmla="*/ T28 w 5152"/>
                <a:gd name="T30" fmla="+- 0 902 475"/>
                <a:gd name="T31" fmla="*/ 902 h 431"/>
                <a:gd name="T32" fmla="+- 0 842 770"/>
                <a:gd name="T33" fmla="*/ T32 w 5152"/>
                <a:gd name="T34" fmla="+- 0 906 475"/>
                <a:gd name="T35" fmla="*/ 906 h 431"/>
                <a:gd name="T36" fmla="+- 0 820 770"/>
                <a:gd name="T37" fmla="*/ T36 w 5152"/>
                <a:gd name="T38" fmla="+- 0 902 475"/>
                <a:gd name="T39" fmla="*/ 902 h 431"/>
                <a:gd name="T40" fmla="+- 0 774 770"/>
                <a:gd name="T41" fmla="*/ T40 w 5152"/>
                <a:gd name="T42" fmla="+- 0 858 475"/>
                <a:gd name="T43" fmla="*/ 858 h 431"/>
                <a:gd name="T44" fmla="+- 0 770 770"/>
                <a:gd name="T45" fmla="*/ T44 w 5152"/>
                <a:gd name="T46" fmla="+- 0 547 475"/>
                <a:gd name="T47" fmla="*/ 547 h 43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5152" h="431">
                  <a:moveTo>
                    <a:pt x="0" y="72"/>
                  </a:moveTo>
                  <a:lnTo>
                    <a:pt x="29" y="14"/>
                  </a:lnTo>
                  <a:lnTo>
                    <a:pt x="5080" y="0"/>
                  </a:lnTo>
                  <a:lnTo>
                    <a:pt x="5103" y="4"/>
                  </a:lnTo>
                  <a:lnTo>
                    <a:pt x="5148" y="48"/>
                  </a:lnTo>
                  <a:lnTo>
                    <a:pt x="5152" y="359"/>
                  </a:lnTo>
                  <a:lnTo>
                    <a:pt x="5149" y="382"/>
                  </a:lnTo>
                  <a:lnTo>
                    <a:pt x="5104" y="427"/>
                  </a:lnTo>
                  <a:lnTo>
                    <a:pt x="72" y="431"/>
                  </a:lnTo>
                  <a:lnTo>
                    <a:pt x="50" y="427"/>
                  </a:lnTo>
                  <a:lnTo>
                    <a:pt x="4" y="383"/>
                  </a:lnTo>
                  <a:lnTo>
                    <a:pt x="0" y="72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n-GB"/>
            </a:p>
          </xdr:txBody>
        </xdr:sp>
      </xdr:grpSp>
    </xdr:grpSp>
    <xdr:clientData/>
  </xdr:twoCellAnchor>
  <xdr:twoCellAnchor>
    <xdr:from>
      <xdr:col>9</xdr:col>
      <xdr:colOff>0</xdr:colOff>
      <xdr:row>4</xdr:row>
      <xdr:rowOff>0</xdr:rowOff>
    </xdr:from>
    <xdr:to>
      <xdr:col>15</xdr:col>
      <xdr:colOff>217170</xdr:colOff>
      <xdr:row>23</xdr:row>
      <xdr:rowOff>188595</xdr:rowOff>
    </xdr:to>
    <xdr:grpSp>
      <xdr:nvGrpSpPr>
        <xdr:cNvPr id="25" name="Group 24"/>
        <xdr:cNvGrpSpPr>
          <a:grpSpLocks/>
        </xdr:cNvGrpSpPr>
      </xdr:nvGrpSpPr>
      <xdr:grpSpPr bwMode="auto">
        <a:xfrm>
          <a:off x="5143500" y="1152525"/>
          <a:ext cx="4227195" cy="3970020"/>
          <a:chOff x="396" y="475"/>
          <a:chExt cx="6092" cy="5675"/>
        </a:xfrm>
      </xdr:grpSpPr>
      <xdr:grpSp>
        <xdr:nvGrpSpPr>
          <xdr:cNvPr id="26" name="Group 25"/>
          <xdr:cNvGrpSpPr>
            <a:grpSpLocks/>
          </xdr:cNvGrpSpPr>
        </xdr:nvGrpSpPr>
        <xdr:grpSpPr bwMode="auto">
          <a:xfrm>
            <a:off x="396" y="604"/>
            <a:ext cx="6092" cy="5546"/>
            <a:chOff x="396" y="604"/>
            <a:chExt cx="6092" cy="5546"/>
          </a:xfrm>
        </xdr:grpSpPr>
        <xdr:sp macro="" textlink="">
          <xdr:nvSpPr>
            <xdr:cNvPr id="31" name="Freeform 30"/>
            <xdr:cNvSpPr>
              <a:spLocks/>
            </xdr:cNvSpPr>
          </xdr:nvSpPr>
          <xdr:spPr bwMode="auto">
            <a:xfrm>
              <a:off x="396" y="604"/>
              <a:ext cx="6092" cy="5546"/>
            </a:xfrm>
            <a:custGeom>
              <a:avLst/>
              <a:gdLst>
                <a:gd name="T0" fmla="+- 0 396 396"/>
                <a:gd name="T1" fmla="*/ T0 w 6092"/>
                <a:gd name="T2" fmla="+- 0 6150 604"/>
                <a:gd name="T3" fmla="*/ 6150 h 5546"/>
                <a:gd name="T4" fmla="+- 0 6488 396"/>
                <a:gd name="T5" fmla="*/ T4 w 6092"/>
                <a:gd name="T6" fmla="+- 0 6150 604"/>
                <a:gd name="T7" fmla="*/ 6150 h 5546"/>
                <a:gd name="T8" fmla="+- 0 6488 396"/>
                <a:gd name="T9" fmla="*/ T8 w 6092"/>
                <a:gd name="T10" fmla="+- 0 604 604"/>
                <a:gd name="T11" fmla="*/ 604 h 5546"/>
                <a:gd name="T12" fmla="+- 0 396 396"/>
                <a:gd name="T13" fmla="*/ T12 w 6092"/>
                <a:gd name="T14" fmla="+- 0 604 604"/>
                <a:gd name="T15" fmla="*/ 604 h 5546"/>
                <a:gd name="T16" fmla="+- 0 396 396"/>
                <a:gd name="T17" fmla="*/ T16 w 6092"/>
                <a:gd name="T18" fmla="+- 0 6150 604"/>
                <a:gd name="T19" fmla="*/ 6150 h 55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92" h="5546">
                  <a:moveTo>
                    <a:pt x="0" y="5546"/>
                  </a:moveTo>
                  <a:lnTo>
                    <a:pt x="6092" y="5546"/>
                  </a:lnTo>
                  <a:lnTo>
                    <a:pt x="6092" y="0"/>
                  </a:lnTo>
                  <a:lnTo>
                    <a:pt x="0" y="0"/>
                  </a:lnTo>
                  <a:lnTo>
                    <a:pt x="0" y="5546"/>
                  </a:lnTo>
                  <a:close/>
                </a:path>
              </a:pathLst>
            </a:custGeom>
            <a:noFill/>
            <a:ln w="63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n-GB"/>
            </a:p>
          </xdr:txBody>
        </xdr:sp>
      </xdr:grpSp>
      <xdr:grpSp>
        <xdr:nvGrpSpPr>
          <xdr:cNvPr id="27" name="Group 26"/>
          <xdr:cNvGrpSpPr>
            <a:grpSpLocks/>
          </xdr:cNvGrpSpPr>
        </xdr:nvGrpSpPr>
        <xdr:grpSpPr bwMode="auto">
          <a:xfrm>
            <a:off x="770" y="475"/>
            <a:ext cx="5152" cy="431"/>
            <a:chOff x="770" y="475"/>
            <a:chExt cx="5152" cy="431"/>
          </a:xfrm>
        </xdr:grpSpPr>
        <xdr:sp macro="" textlink="">
          <xdr:nvSpPr>
            <xdr:cNvPr id="30" name="Freeform 29"/>
            <xdr:cNvSpPr>
              <a:spLocks/>
            </xdr:cNvSpPr>
          </xdr:nvSpPr>
          <xdr:spPr bwMode="auto">
            <a:xfrm>
              <a:off x="770" y="475"/>
              <a:ext cx="5152" cy="431"/>
            </a:xfrm>
            <a:custGeom>
              <a:avLst/>
              <a:gdLst>
                <a:gd name="T0" fmla="+- 0 5850 770"/>
                <a:gd name="T1" fmla="*/ T0 w 5152"/>
                <a:gd name="T2" fmla="+- 0 475 475"/>
                <a:gd name="T3" fmla="*/ 475 h 431"/>
                <a:gd name="T4" fmla="+- 0 840 770"/>
                <a:gd name="T5" fmla="*/ T4 w 5152"/>
                <a:gd name="T6" fmla="+- 0 475 475"/>
                <a:gd name="T7" fmla="*/ 475 h 431"/>
                <a:gd name="T8" fmla="+- 0 784 770"/>
                <a:gd name="T9" fmla="*/ T8 w 5152"/>
                <a:gd name="T10" fmla="+- 0 505 475"/>
                <a:gd name="T11" fmla="*/ 505 h 431"/>
                <a:gd name="T12" fmla="+- 0 770 770"/>
                <a:gd name="T13" fmla="*/ T12 w 5152"/>
                <a:gd name="T14" fmla="+- 0 547 475"/>
                <a:gd name="T15" fmla="*/ 547 h 431"/>
                <a:gd name="T16" fmla="+- 0 770 770"/>
                <a:gd name="T17" fmla="*/ T16 w 5152"/>
                <a:gd name="T18" fmla="+- 0 836 475"/>
                <a:gd name="T19" fmla="*/ 836 h 431"/>
                <a:gd name="T20" fmla="+- 0 800 770"/>
                <a:gd name="T21" fmla="*/ T20 w 5152"/>
                <a:gd name="T22" fmla="+- 0 893 475"/>
                <a:gd name="T23" fmla="*/ 893 h 431"/>
                <a:gd name="T24" fmla="+- 0 842 770"/>
                <a:gd name="T25" fmla="*/ T24 w 5152"/>
                <a:gd name="T26" fmla="+- 0 906 475"/>
                <a:gd name="T27" fmla="*/ 906 h 431"/>
                <a:gd name="T28" fmla="+- 0 5852 770"/>
                <a:gd name="T29" fmla="*/ T28 w 5152"/>
                <a:gd name="T30" fmla="+- 0 906 475"/>
                <a:gd name="T31" fmla="*/ 906 h 431"/>
                <a:gd name="T32" fmla="+- 0 5909 770"/>
                <a:gd name="T33" fmla="*/ T32 w 5152"/>
                <a:gd name="T34" fmla="+- 0 876 475"/>
                <a:gd name="T35" fmla="*/ 876 h 431"/>
                <a:gd name="T36" fmla="+- 0 5922 770"/>
                <a:gd name="T37" fmla="*/ T36 w 5152"/>
                <a:gd name="T38" fmla="+- 0 834 475"/>
                <a:gd name="T39" fmla="*/ 834 h 431"/>
                <a:gd name="T40" fmla="+- 0 5922 770"/>
                <a:gd name="T41" fmla="*/ T40 w 5152"/>
                <a:gd name="T42" fmla="+- 0 545 475"/>
                <a:gd name="T43" fmla="*/ 545 h 431"/>
                <a:gd name="T44" fmla="+- 0 5892 770"/>
                <a:gd name="T45" fmla="*/ T44 w 5152"/>
                <a:gd name="T46" fmla="+- 0 488 475"/>
                <a:gd name="T47" fmla="*/ 488 h 431"/>
                <a:gd name="T48" fmla="+- 0 5850 770"/>
                <a:gd name="T49" fmla="*/ T48 w 5152"/>
                <a:gd name="T50" fmla="+- 0 475 475"/>
                <a:gd name="T51" fmla="*/ 475 h 43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5152" h="431">
                  <a:moveTo>
                    <a:pt x="5080" y="0"/>
                  </a:moveTo>
                  <a:lnTo>
                    <a:pt x="70" y="0"/>
                  </a:lnTo>
                  <a:lnTo>
                    <a:pt x="14" y="30"/>
                  </a:lnTo>
                  <a:lnTo>
                    <a:pt x="0" y="72"/>
                  </a:lnTo>
                  <a:lnTo>
                    <a:pt x="0" y="361"/>
                  </a:lnTo>
                  <a:lnTo>
                    <a:pt x="30" y="418"/>
                  </a:lnTo>
                  <a:lnTo>
                    <a:pt x="72" y="431"/>
                  </a:lnTo>
                  <a:lnTo>
                    <a:pt x="5082" y="431"/>
                  </a:lnTo>
                  <a:lnTo>
                    <a:pt x="5139" y="401"/>
                  </a:lnTo>
                  <a:lnTo>
                    <a:pt x="5152" y="359"/>
                  </a:lnTo>
                  <a:lnTo>
                    <a:pt x="5152" y="70"/>
                  </a:lnTo>
                  <a:lnTo>
                    <a:pt x="5122" y="13"/>
                  </a:lnTo>
                  <a:lnTo>
                    <a:pt x="5080" y="0"/>
                  </a:lnTo>
                </a:path>
              </a:pathLst>
            </a:custGeom>
            <a:solidFill>
              <a:srgbClr val="C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en-GB" sz="1400" b="1">
                  <a:effectLst/>
                  <a:latin typeface="Arial" pitchFamily="34" charset="0"/>
                  <a:ea typeface="Calibri"/>
                  <a:cs typeface="Arial" pitchFamily="34" charset="0"/>
                </a:rPr>
                <a:t>Inadequate</a:t>
              </a:r>
            </a:p>
          </xdr:txBody>
        </xdr:sp>
      </xdr:grpSp>
      <xdr:grpSp>
        <xdr:nvGrpSpPr>
          <xdr:cNvPr id="28" name="Group 27"/>
          <xdr:cNvGrpSpPr>
            <a:grpSpLocks/>
          </xdr:cNvGrpSpPr>
        </xdr:nvGrpSpPr>
        <xdr:grpSpPr bwMode="auto">
          <a:xfrm>
            <a:off x="770" y="475"/>
            <a:ext cx="5152" cy="431"/>
            <a:chOff x="770" y="475"/>
            <a:chExt cx="5152" cy="431"/>
          </a:xfrm>
        </xdr:grpSpPr>
        <xdr:sp macro="" textlink="">
          <xdr:nvSpPr>
            <xdr:cNvPr id="29" name="Freeform 28"/>
            <xdr:cNvSpPr>
              <a:spLocks/>
            </xdr:cNvSpPr>
          </xdr:nvSpPr>
          <xdr:spPr bwMode="auto">
            <a:xfrm>
              <a:off x="770" y="475"/>
              <a:ext cx="5152" cy="431"/>
            </a:xfrm>
            <a:custGeom>
              <a:avLst/>
              <a:gdLst>
                <a:gd name="T0" fmla="+- 0 770 770"/>
                <a:gd name="T1" fmla="*/ T0 w 5152"/>
                <a:gd name="T2" fmla="+- 0 547 475"/>
                <a:gd name="T3" fmla="*/ 547 h 431"/>
                <a:gd name="T4" fmla="+- 0 799 770"/>
                <a:gd name="T5" fmla="*/ T4 w 5152"/>
                <a:gd name="T6" fmla="+- 0 489 475"/>
                <a:gd name="T7" fmla="*/ 489 h 431"/>
                <a:gd name="T8" fmla="+- 0 5850 770"/>
                <a:gd name="T9" fmla="*/ T8 w 5152"/>
                <a:gd name="T10" fmla="+- 0 475 475"/>
                <a:gd name="T11" fmla="*/ 475 h 431"/>
                <a:gd name="T12" fmla="+- 0 5873 770"/>
                <a:gd name="T13" fmla="*/ T12 w 5152"/>
                <a:gd name="T14" fmla="+- 0 479 475"/>
                <a:gd name="T15" fmla="*/ 479 h 431"/>
                <a:gd name="T16" fmla="+- 0 5918 770"/>
                <a:gd name="T17" fmla="*/ T16 w 5152"/>
                <a:gd name="T18" fmla="+- 0 523 475"/>
                <a:gd name="T19" fmla="*/ 523 h 431"/>
                <a:gd name="T20" fmla="+- 0 5922 770"/>
                <a:gd name="T21" fmla="*/ T20 w 5152"/>
                <a:gd name="T22" fmla="+- 0 834 475"/>
                <a:gd name="T23" fmla="*/ 834 h 431"/>
                <a:gd name="T24" fmla="+- 0 5919 770"/>
                <a:gd name="T25" fmla="*/ T24 w 5152"/>
                <a:gd name="T26" fmla="+- 0 857 475"/>
                <a:gd name="T27" fmla="*/ 857 h 431"/>
                <a:gd name="T28" fmla="+- 0 5874 770"/>
                <a:gd name="T29" fmla="*/ T28 w 5152"/>
                <a:gd name="T30" fmla="+- 0 902 475"/>
                <a:gd name="T31" fmla="*/ 902 h 431"/>
                <a:gd name="T32" fmla="+- 0 842 770"/>
                <a:gd name="T33" fmla="*/ T32 w 5152"/>
                <a:gd name="T34" fmla="+- 0 906 475"/>
                <a:gd name="T35" fmla="*/ 906 h 431"/>
                <a:gd name="T36" fmla="+- 0 820 770"/>
                <a:gd name="T37" fmla="*/ T36 w 5152"/>
                <a:gd name="T38" fmla="+- 0 902 475"/>
                <a:gd name="T39" fmla="*/ 902 h 431"/>
                <a:gd name="T40" fmla="+- 0 774 770"/>
                <a:gd name="T41" fmla="*/ T40 w 5152"/>
                <a:gd name="T42" fmla="+- 0 858 475"/>
                <a:gd name="T43" fmla="*/ 858 h 431"/>
                <a:gd name="T44" fmla="+- 0 770 770"/>
                <a:gd name="T45" fmla="*/ T44 w 5152"/>
                <a:gd name="T46" fmla="+- 0 547 475"/>
                <a:gd name="T47" fmla="*/ 547 h 43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5152" h="431">
                  <a:moveTo>
                    <a:pt x="0" y="72"/>
                  </a:moveTo>
                  <a:lnTo>
                    <a:pt x="29" y="14"/>
                  </a:lnTo>
                  <a:lnTo>
                    <a:pt x="5080" y="0"/>
                  </a:lnTo>
                  <a:lnTo>
                    <a:pt x="5103" y="4"/>
                  </a:lnTo>
                  <a:lnTo>
                    <a:pt x="5148" y="48"/>
                  </a:lnTo>
                  <a:lnTo>
                    <a:pt x="5152" y="359"/>
                  </a:lnTo>
                  <a:lnTo>
                    <a:pt x="5149" y="382"/>
                  </a:lnTo>
                  <a:lnTo>
                    <a:pt x="5104" y="427"/>
                  </a:lnTo>
                  <a:lnTo>
                    <a:pt x="72" y="431"/>
                  </a:lnTo>
                  <a:lnTo>
                    <a:pt x="50" y="427"/>
                  </a:lnTo>
                  <a:lnTo>
                    <a:pt x="4" y="383"/>
                  </a:lnTo>
                  <a:lnTo>
                    <a:pt x="0" y="72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n-GB"/>
            </a:p>
          </xdr:txBody>
        </xdr:sp>
      </xdr:grpSp>
    </xdr:grpSp>
    <xdr:clientData/>
  </xdr:twoCellAnchor>
  <xdr:twoCellAnchor editAs="oneCell">
    <xdr:from>
      <xdr:col>16</xdr:col>
      <xdr:colOff>0</xdr:colOff>
      <xdr:row>0</xdr:row>
      <xdr:rowOff>85725</xdr:rowOff>
    </xdr:from>
    <xdr:to>
      <xdr:col>19</xdr:col>
      <xdr:colOff>6255</xdr:colOff>
      <xdr:row>2</xdr:row>
      <xdr:rowOff>165046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5475" y="85725"/>
          <a:ext cx="1835055" cy="8413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67236</xdr:colOff>
      <xdr:row>0</xdr:row>
      <xdr:rowOff>134469</xdr:rowOff>
    </xdr:from>
    <xdr:to>
      <xdr:col>15</xdr:col>
      <xdr:colOff>165379</xdr:colOff>
      <xdr:row>1</xdr:row>
      <xdr:rowOff>818908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1442" y="134469"/>
          <a:ext cx="1835055" cy="8413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3816724</xdr:colOff>
      <xdr:row>0</xdr:row>
      <xdr:rowOff>56029</xdr:rowOff>
    </xdr:from>
    <xdr:to>
      <xdr:col>3</xdr:col>
      <xdr:colOff>5651779</xdr:colOff>
      <xdr:row>2</xdr:row>
      <xdr:rowOff>583585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7871" y="56029"/>
          <a:ext cx="1835055" cy="8413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552450</xdr:colOff>
      <xdr:row>0</xdr:row>
      <xdr:rowOff>76200</xdr:rowOff>
    </xdr:from>
    <xdr:to>
      <xdr:col>11</xdr:col>
      <xdr:colOff>558705</xdr:colOff>
      <xdr:row>3</xdr:row>
      <xdr:rowOff>346021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5</xdr:col>
      <xdr:colOff>809625</xdr:colOff>
      <xdr:row>21</xdr:row>
      <xdr:rowOff>19050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24075"/>
          <a:ext cx="1015365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5</xdr:col>
      <xdr:colOff>771525</xdr:colOff>
      <xdr:row>28</xdr:row>
      <xdr:rowOff>114300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914900"/>
          <a:ext cx="101155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18</xdr:col>
      <xdr:colOff>323275</xdr:colOff>
      <xdr:row>3</xdr:row>
      <xdr:rowOff>179881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190500"/>
          <a:ext cx="2152075" cy="56088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2076450</xdr:colOff>
      <xdr:row>0</xdr:row>
      <xdr:rowOff>85725</xdr:rowOff>
    </xdr:from>
    <xdr:to>
      <xdr:col>7</xdr:col>
      <xdr:colOff>3911505</xdr:colOff>
      <xdr:row>3</xdr:row>
      <xdr:rowOff>355546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0" y="85725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7</xdr:col>
      <xdr:colOff>962025</xdr:colOff>
      <xdr:row>31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2524125"/>
          <a:ext cx="10544175" cy="3714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2981325</xdr:colOff>
      <xdr:row>55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6800850"/>
          <a:ext cx="12563475" cy="3943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8</xdr:row>
      <xdr:rowOff>47625</xdr:rowOff>
    </xdr:from>
    <xdr:to>
      <xdr:col>11</xdr:col>
      <xdr:colOff>590550</xdr:colOff>
      <xdr:row>30</xdr:row>
      <xdr:rowOff>87616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190750"/>
          <a:ext cx="6391275" cy="4230991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8</xdr:row>
      <xdr:rowOff>180975</xdr:rowOff>
    </xdr:from>
    <xdr:to>
      <xdr:col>18</xdr:col>
      <xdr:colOff>148889</xdr:colOff>
      <xdr:row>29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0" y="2324100"/>
          <a:ext cx="3444539" cy="394335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0</xdr:row>
      <xdr:rowOff>95250</xdr:rowOff>
    </xdr:from>
    <xdr:to>
      <xdr:col>18</xdr:col>
      <xdr:colOff>63405</xdr:colOff>
      <xdr:row>4</xdr:row>
      <xdr:rowOff>174571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200" y="95250"/>
          <a:ext cx="1835055" cy="8413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5</xdr:row>
      <xdr:rowOff>0</xdr:rowOff>
    </xdr:from>
    <xdr:to>
      <xdr:col>8</xdr:col>
      <xdr:colOff>536863</xdr:colOff>
      <xdr:row>17</xdr:row>
      <xdr:rowOff>42874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" y="1162050"/>
          <a:ext cx="4775489" cy="232887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17</xdr:row>
      <xdr:rowOff>104775</xdr:rowOff>
    </xdr:from>
    <xdr:to>
      <xdr:col>6</xdr:col>
      <xdr:colOff>30480</xdr:colOff>
      <xdr:row>33</xdr:row>
      <xdr:rowOff>6350</xdr:rowOff>
    </xdr:to>
    <xdr:sp macro="" textlink="">
      <xdr:nvSpPr>
        <xdr:cNvPr id="5" name="TextBox 8"/>
        <xdr:cNvSpPr txBox="1"/>
      </xdr:nvSpPr>
      <xdr:spPr>
        <a:xfrm>
          <a:off x="133350" y="3962400"/>
          <a:ext cx="2945130" cy="2949575"/>
        </a:xfrm>
        <a:prstGeom prst="rect">
          <a:avLst/>
        </a:prstGeom>
        <a:gradFill rotWithShape="1">
          <a:gsLst>
            <a:gs pos="0">
              <a:sysClr val="windowText" lastClr="000000">
                <a:tint val="50000"/>
                <a:satMod val="300000"/>
              </a:sysClr>
            </a:gs>
            <a:gs pos="35000">
              <a:sysClr val="windowText" lastClr="000000">
                <a:tint val="37000"/>
                <a:satMod val="300000"/>
              </a:sysClr>
            </a:gs>
            <a:gs pos="100000">
              <a:sysClr val="windowText" lastClr="000000">
                <a:tint val="15000"/>
                <a:satMod val="350000"/>
              </a:sysClr>
            </a:gs>
          </a:gsLst>
          <a:lin ang="16200000" scaled="1"/>
        </a:gradFill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2000" b="1" kern="1200">
              <a:solidFill>
                <a:srgbClr val="000000"/>
              </a:solidFill>
              <a:effectLst/>
              <a:latin typeface="Arial"/>
              <a:ea typeface="+mn-ea"/>
            </a:rPr>
            <a:t>West 6 GP practices 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Trent View Medical Practice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South Axholme Practice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Church Lane Medical Centre 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The Oswald Road Medical Surgery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The Birches Medical Practice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Market Hill 8 to 8 Centre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>
              <a:effectLst/>
              <a:latin typeface="Arial"/>
              <a:ea typeface="Times New Roman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400" b="1" kern="1200">
              <a:solidFill>
                <a:srgbClr val="0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400" b="1" kern="1200">
              <a:solidFill>
                <a:srgbClr val="000000"/>
              </a:solidFill>
              <a:effectLst/>
              <a:latin typeface="Arial"/>
              <a:ea typeface="+mn-ea"/>
            </a:rPr>
            <a:t>2 Wellbeing hubs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2000" b="1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 </a:t>
          </a:r>
          <a:endParaRPr lang="en-GB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6</xdr:col>
      <xdr:colOff>104775</xdr:colOff>
      <xdr:row>17</xdr:row>
      <xdr:rowOff>104775</xdr:rowOff>
    </xdr:from>
    <xdr:to>
      <xdr:col>11</xdr:col>
      <xdr:colOff>330835</xdr:colOff>
      <xdr:row>33</xdr:row>
      <xdr:rowOff>6350</xdr:rowOff>
    </xdr:to>
    <xdr:sp macro="" textlink="">
      <xdr:nvSpPr>
        <xdr:cNvPr id="6" name="TextBox 9"/>
        <xdr:cNvSpPr txBox="1"/>
      </xdr:nvSpPr>
      <xdr:spPr>
        <a:xfrm>
          <a:off x="3152775" y="3552825"/>
          <a:ext cx="3274060" cy="2949575"/>
        </a:xfrm>
        <a:prstGeom prst="rect">
          <a:avLst/>
        </a:prstGeom>
        <a:gradFill rotWithShape="1">
          <a:gsLst>
            <a:gs pos="0">
              <a:sysClr val="windowText" lastClr="000000">
                <a:tint val="50000"/>
                <a:satMod val="300000"/>
              </a:sysClr>
            </a:gs>
            <a:gs pos="35000">
              <a:sysClr val="windowText" lastClr="000000">
                <a:tint val="37000"/>
                <a:satMod val="300000"/>
              </a:sysClr>
            </a:gs>
            <a:gs pos="100000">
              <a:sysClr val="windowText" lastClr="000000">
                <a:tint val="15000"/>
                <a:satMod val="350000"/>
              </a:sysClr>
            </a:gs>
          </a:gsLst>
          <a:lin ang="16200000" scaled="1"/>
        </a:gradFill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2000" b="1" kern="1200">
              <a:solidFill>
                <a:srgbClr val="000000"/>
              </a:solidFill>
              <a:effectLst/>
              <a:latin typeface="Arial"/>
              <a:ea typeface="+mn-ea"/>
            </a:rPr>
            <a:t>South 6 GP practices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Ancora Medical Practice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Cedar Medical Practice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West Common Lane Teaching Practice 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Ashby Turn Primary Care Partners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Cambridge Avenue Medical Centre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Kirton Lindsey Surgery  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1200" b="1" kern="1200">
              <a:solidFill>
                <a:srgbClr val="0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400" b="1" kern="1200">
              <a:solidFill>
                <a:srgbClr val="0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400" b="1" kern="1200">
              <a:solidFill>
                <a:srgbClr val="000000"/>
              </a:solidFill>
              <a:effectLst/>
              <a:latin typeface="Arial"/>
              <a:ea typeface="+mn-ea"/>
            </a:rPr>
            <a:t>1 Wellbeing hub</a:t>
          </a:r>
          <a:endParaRPr lang="en-GB" sz="1200">
            <a:effectLst/>
            <a:latin typeface="Times New Roman"/>
            <a:ea typeface="Times New Roman"/>
          </a:endParaRPr>
        </a:p>
        <a:p>
          <a:pPr algn="just">
            <a:spcAft>
              <a:spcPts val="0"/>
            </a:spcAft>
          </a:pPr>
          <a:r>
            <a:rPr lang="en-GB" sz="2000" b="1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 </a:t>
          </a:r>
          <a:endParaRPr lang="en-GB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11</xdr:col>
      <xdr:colOff>390525</xdr:colOff>
      <xdr:row>17</xdr:row>
      <xdr:rowOff>104775</xdr:rowOff>
    </xdr:from>
    <xdr:to>
      <xdr:col>16</xdr:col>
      <xdr:colOff>284480</xdr:colOff>
      <xdr:row>33</xdr:row>
      <xdr:rowOff>6350</xdr:rowOff>
    </xdr:to>
    <xdr:sp macro="" textlink="">
      <xdr:nvSpPr>
        <xdr:cNvPr id="7" name="TextBox 4"/>
        <xdr:cNvSpPr txBox="1"/>
      </xdr:nvSpPr>
      <xdr:spPr>
        <a:xfrm>
          <a:off x="6486525" y="3552825"/>
          <a:ext cx="2941955" cy="2949575"/>
        </a:xfrm>
        <a:prstGeom prst="rect">
          <a:avLst/>
        </a:prstGeom>
        <a:gradFill rotWithShape="1">
          <a:gsLst>
            <a:gs pos="0">
              <a:sysClr val="windowText" lastClr="000000">
                <a:tint val="50000"/>
                <a:satMod val="300000"/>
              </a:sysClr>
            </a:gs>
            <a:gs pos="35000">
              <a:sysClr val="windowText" lastClr="000000">
                <a:tint val="37000"/>
                <a:satMod val="300000"/>
              </a:sysClr>
            </a:gs>
            <a:gs pos="100000">
              <a:sysClr val="windowText" lastClr="000000">
                <a:tint val="15000"/>
                <a:satMod val="350000"/>
              </a:sysClr>
            </a:gs>
          </a:gsLst>
          <a:lin ang="16200000" scaled="1"/>
        </a:gradFill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2000" b="1" kern="1200">
              <a:solidFill>
                <a:srgbClr val="000000"/>
              </a:solidFill>
              <a:effectLst/>
              <a:latin typeface="Arial"/>
              <a:ea typeface="+mn-ea"/>
            </a:rPr>
            <a:t>East 7 GP practices 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The Central Surgery Barton 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West Town Surgery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Winterton Medical Practice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The Killingholme Surgery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Barnetby Medical Centre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Riverside Surgery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 kern="1200">
              <a:solidFill>
                <a:srgbClr val="C00000"/>
              </a:solidFill>
              <a:effectLst/>
              <a:latin typeface="Arial"/>
              <a:ea typeface="+mn-ea"/>
            </a:rPr>
            <a:t>Bridge Street Surgery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>
              <a:effectLst/>
              <a:latin typeface="Arial"/>
              <a:ea typeface="Times New Roman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400" b="1" kern="1200">
              <a:solidFill>
                <a:srgbClr val="000000"/>
              </a:solidFill>
              <a:effectLst/>
              <a:latin typeface="Arial"/>
              <a:ea typeface="+mn-ea"/>
            </a:rPr>
            <a:t>4 Wellbeing hubs</a:t>
          </a:r>
          <a:endParaRPr lang="en-GB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8</xdr:col>
      <xdr:colOff>504825</xdr:colOff>
      <xdr:row>5</xdr:row>
      <xdr:rowOff>66675</xdr:rowOff>
    </xdr:from>
    <xdr:to>
      <xdr:col>16</xdr:col>
      <xdr:colOff>285750</xdr:colOff>
      <xdr:row>16</xdr:row>
      <xdr:rowOff>160655</xdr:rowOff>
    </xdr:to>
    <xdr:sp macro="" textlink="">
      <xdr:nvSpPr>
        <xdr:cNvPr id="8" name="TextBox 1"/>
        <xdr:cNvSpPr txBox="1"/>
      </xdr:nvSpPr>
      <xdr:spPr>
        <a:xfrm>
          <a:off x="4772025" y="1228725"/>
          <a:ext cx="4657725" cy="2189480"/>
        </a:xfrm>
        <a:prstGeom prst="rect">
          <a:avLst/>
        </a:prstGeom>
        <a:gradFill rotWithShape="1">
          <a:gsLst>
            <a:gs pos="0">
              <a:sysClr val="windowText" lastClr="000000">
                <a:tint val="50000"/>
                <a:satMod val="300000"/>
              </a:sysClr>
            </a:gs>
            <a:gs pos="35000">
              <a:sysClr val="windowText" lastClr="000000">
                <a:tint val="37000"/>
                <a:satMod val="300000"/>
              </a:sysClr>
            </a:gs>
            <a:gs pos="100000">
              <a:sysClr val="windowText" lastClr="000000">
                <a:tint val="15000"/>
                <a:satMod val="350000"/>
              </a:sysClr>
            </a:gs>
          </a:gsLst>
          <a:lin ang="16200000" scaled="1"/>
        </a:gradFill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2800" b="1" kern="1200">
              <a:solidFill>
                <a:srgbClr val="000000"/>
              </a:solidFill>
              <a:effectLst/>
              <a:latin typeface="Arial"/>
              <a:ea typeface="+mn-ea"/>
            </a:rPr>
            <a:t>West</a:t>
          </a:r>
          <a:r>
            <a:rPr lang="en-GB" sz="2800" kern="1200">
              <a:solidFill>
                <a:srgbClr val="000000"/>
              </a:solidFill>
              <a:effectLst/>
              <a:latin typeface="Arial"/>
              <a:ea typeface="+mn-ea"/>
            </a:rPr>
            <a:t>     =  54,638 (32%)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>
              <a:effectLst/>
              <a:latin typeface="Arial"/>
              <a:ea typeface="Times New Roman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b="1" kern="1200">
              <a:solidFill>
                <a:srgbClr val="000000"/>
              </a:solidFill>
              <a:effectLst/>
              <a:latin typeface="Arial"/>
              <a:ea typeface="+mn-ea"/>
            </a:rPr>
            <a:t>South</a:t>
          </a:r>
          <a:r>
            <a:rPr lang="en-GB" sz="2800" kern="1200">
              <a:solidFill>
                <a:srgbClr val="000000"/>
              </a:solidFill>
              <a:effectLst/>
              <a:latin typeface="Arial"/>
              <a:ea typeface="+mn-ea"/>
            </a:rPr>
            <a:t>   =  65,811 (38%)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>
              <a:effectLst/>
              <a:latin typeface="Arial"/>
              <a:ea typeface="Times New Roman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b="1" kern="1200">
              <a:solidFill>
                <a:srgbClr val="000000"/>
              </a:solidFill>
              <a:effectLst/>
              <a:latin typeface="Arial"/>
              <a:ea typeface="+mn-ea"/>
            </a:rPr>
            <a:t>East</a:t>
          </a:r>
          <a:r>
            <a:rPr lang="en-GB" sz="2800" kern="1200">
              <a:solidFill>
                <a:srgbClr val="000000"/>
              </a:solidFill>
              <a:effectLst/>
              <a:latin typeface="Arial"/>
              <a:ea typeface="+mn-ea"/>
            </a:rPr>
            <a:t>      =  52,993</a:t>
          </a:r>
          <a:r>
            <a:rPr lang="en-GB" sz="2800" kern="1200" baseline="0">
              <a:solidFill>
                <a:srgbClr val="000000"/>
              </a:solidFill>
              <a:effectLst/>
              <a:latin typeface="Arial"/>
              <a:ea typeface="+mn-ea"/>
            </a:rPr>
            <a:t> </a:t>
          </a:r>
          <a:r>
            <a:rPr lang="en-GB" sz="2800" kern="1200">
              <a:solidFill>
                <a:srgbClr val="000000"/>
              </a:solidFill>
              <a:effectLst/>
              <a:latin typeface="Arial"/>
              <a:ea typeface="+mn-ea"/>
            </a:rPr>
            <a:t>(31%)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 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2800" kern="1200">
              <a:solidFill>
                <a:srgbClr val="000000"/>
              </a:solidFill>
              <a:effectLst/>
              <a:latin typeface="Calibri"/>
              <a:ea typeface="+mn-ea"/>
              <a:cs typeface="+mn-cs"/>
            </a:rPr>
            <a:t> </a:t>
          </a:r>
          <a:endParaRPr lang="en-GB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GB" sz="1200">
              <a:effectLst/>
              <a:latin typeface="Times New Roman"/>
              <a:ea typeface="Times New Roman"/>
            </a:rPr>
            <a:t> </a:t>
          </a:r>
        </a:p>
      </xdr:txBody>
    </xdr:sp>
    <xdr:clientData/>
  </xdr:twoCellAnchor>
  <xdr:twoCellAnchor editAs="oneCell">
    <xdr:from>
      <xdr:col>13</xdr:col>
      <xdr:colOff>285750</xdr:colOff>
      <xdr:row>0</xdr:row>
      <xdr:rowOff>57150</xdr:rowOff>
    </xdr:from>
    <xdr:to>
      <xdr:col>16</xdr:col>
      <xdr:colOff>292005</xdr:colOff>
      <xdr:row>4</xdr:row>
      <xdr:rowOff>136471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7650" y="57150"/>
          <a:ext cx="1835055" cy="841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447675</xdr:colOff>
      <xdr:row>0</xdr:row>
      <xdr:rowOff>180975</xdr:rowOff>
    </xdr:from>
    <xdr:to>
      <xdr:col>23</xdr:col>
      <xdr:colOff>453930</xdr:colOff>
      <xdr:row>3</xdr:row>
      <xdr:rowOff>450796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80975"/>
          <a:ext cx="1835055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133350</xdr:rowOff>
    </xdr:from>
    <xdr:to>
      <xdr:col>24</xdr:col>
      <xdr:colOff>101854</xdr:colOff>
      <xdr:row>23</xdr:row>
      <xdr:rowOff>34562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657350"/>
          <a:ext cx="14656054" cy="31397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723900</xdr:colOff>
      <xdr:row>0</xdr:row>
      <xdr:rowOff>152400</xdr:rowOff>
    </xdr:from>
    <xdr:to>
      <xdr:col>7</xdr:col>
      <xdr:colOff>1311180</xdr:colOff>
      <xdr:row>3</xdr:row>
      <xdr:rowOff>479371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52400"/>
          <a:ext cx="1835055" cy="841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238126</xdr:colOff>
      <xdr:row>9</xdr:row>
      <xdr:rowOff>57150</xdr:rowOff>
    </xdr:from>
    <xdr:to>
      <xdr:col>7</xdr:col>
      <xdr:colOff>466425</xdr:colOff>
      <xdr:row>17</xdr:row>
      <xdr:rowOff>116352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451" y="2171700"/>
          <a:ext cx="1447499" cy="158320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28575</xdr:rowOff>
    </xdr:from>
    <xdr:to>
      <xdr:col>4</xdr:col>
      <xdr:colOff>203638</xdr:colOff>
      <xdr:row>17</xdr:row>
      <xdr:rowOff>133350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1762125"/>
          <a:ext cx="2127688" cy="2009775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7</xdr:row>
      <xdr:rowOff>19050</xdr:rowOff>
    </xdr:from>
    <xdr:to>
      <xdr:col>17</xdr:col>
      <xdr:colOff>200316</xdr:colOff>
      <xdr:row>17</xdr:row>
      <xdr:rowOff>95422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1752600"/>
          <a:ext cx="3353091" cy="1981372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7</xdr:row>
      <xdr:rowOff>9525</xdr:rowOff>
    </xdr:from>
    <xdr:to>
      <xdr:col>13</xdr:col>
      <xdr:colOff>30013</xdr:colOff>
      <xdr:row>17</xdr:row>
      <xdr:rowOff>85897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3975" y="1743075"/>
          <a:ext cx="3401863" cy="1981372"/>
        </a:xfrm>
        <a:prstGeom prst="rect">
          <a:avLst/>
        </a:prstGeom>
      </xdr:spPr>
    </xdr:pic>
    <xdr:clientData/>
  </xdr:twoCellAnchor>
  <xdr:twoCellAnchor editAs="oneCell">
    <xdr:from>
      <xdr:col>12</xdr:col>
      <xdr:colOff>752475</xdr:colOff>
      <xdr:row>0</xdr:row>
      <xdr:rowOff>104775</xdr:rowOff>
    </xdr:from>
    <xdr:to>
      <xdr:col>15</xdr:col>
      <xdr:colOff>425355</xdr:colOff>
      <xdr:row>2</xdr:row>
      <xdr:rowOff>565096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48675" y="104775"/>
          <a:ext cx="1835055" cy="8413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0</xdr:row>
      <xdr:rowOff>123825</xdr:rowOff>
    </xdr:from>
    <xdr:to>
      <xdr:col>10</xdr:col>
      <xdr:colOff>349155</xdr:colOff>
      <xdr:row>3</xdr:row>
      <xdr:rowOff>12646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123825"/>
          <a:ext cx="1835055" cy="8413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994834</xdr:colOff>
      <xdr:row>0</xdr:row>
      <xdr:rowOff>179915</xdr:rowOff>
    </xdr:from>
    <xdr:to>
      <xdr:col>17</xdr:col>
      <xdr:colOff>1083639</xdr:colOff>
      <xdr:row>27</xdr:row>
      <xdr:rowOff>26403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88417" y="179915"/>
          <a:ext cx="1835055" cy="8413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rtnabyT\AppData\Local\Microsoft\Windows\Temporary%20Internet%20Files\Content.Outlook\PSO2QP2Q\Jun%2017\M9%201617%20-%20Dec%2016%20-%20NL%20-%20Meds%20Manageme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nvierm\Local%20Settings\Temporary%20Internet%20Files\OLK8A\Data\Performance%20HA\Key%20Performance%20Indicators\Performance%20Monthly%20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nvierm\Local%20Settings\Temporary%20Internet%20Files\OLK8A\Data\Contract%20monitoring\PCTC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nvierm\Local%20Settings\Temporary%20Internet%20Files\OLK8A\Calltype%20Stats\Calltype%20Stats.monthly.weekly.weekly%20tota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Cover"/>
      <sheetName val="Overall CCG Summary"/>
      <sheetName val="B81005 Barton"/>
      <sheetName val="B81007 Winterton"/>
      <sheetName val="B81022 Cambridge Ave"/>
      <sheetName val="B81026 Ancora"/>
      <sheetName val="B81043 Axholme"/>
      <sheetName val="B81045 Ashby Turn"/>
      <sheetName val="B81063 Bridge St"/>
      <sheetName val="B81064 Church Lane"/>
      <sheetName val="B81065 Trent View"/>
      <sheetName val="B81090 Oswald Rd"/>
      <sheetName val="B81099 Kirton"/>
      <sheetName val="B81109 Riverside"/>
      <sheetName val="B81113 Cedar"/>
      <sheetName val="B81118 West Common Lane"/>
      <sheetName val="B81617 The Birches"/>
      <sheetName val="B81628 Barnetby"/>
      <sheetName val="B81647 West Town"/>
      <sheetName val="B81648 Killingholme"/>
      <sheetName val="Y02787 Market Hill"/>
      <sheetName val="Data"/>
    </sheetNames>
    <sheetDataSet>
      <sheetData sheetId="0">
        <row r="2">
          <cell r="N2" t="str">
            <v>NHS East Riding of Yorkshire CCG</v>
          </cell>
        </row>
        <row r="3">
          <cell r="N3" t="str">
            <v>NHS Hull CCG</v>
          </cell>
        </row>
        <row r="4">
          <cell r="N4" t="str">
            <v>NHS North Lincolnshire CCG</v>
          </cell>
        </row>
        <row r="5">
          <cell r="N5" t="str">
            <v>NHS North East Lincolnshire CCG</v>
          </cell>
        </row>
      </sheetData>
      <sheetData sheetId="1" refreshError="1"/>
      <sheetData sheetId="2">
        <row r="7">
          <cell r="T7">
            <v>42095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C1" t="str">
            <v>ID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Report"/>
      <sheetName val="Hospital Pressures Report"/>
      <sheetName val="Emergency Activity Report"/>
      <sheetName val="x"/>
      <sheetName val="Extra Charts"/>
      <sheetName val="Data"/>
      <sheetName val="Chart_Comments"/>
      <sheetName val="Report 1"/>
      <sheetName val="Report 2"/>
      <sheetName val="Report 3"/>
      <sheetName val="Performance Monthly Summary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AM2" t="str">
            <v>Lookup table for GetWLAPdata</v>
          </cell>
          <cell r="AN2" t="str">
            <v>Lookup table for GetWLAPdata</v>
          </cell>
        </row>
        <row r="3">
          <cell r="AM3">
            <v>37316</v>
          </cell>
          <cell r="AN3" t="str">
            <v>March 2002</v>
          </cell>
          <cell r="AO3" t="str">
            <v>E</v>
          </cell>
        </row>
        <row r="4">
          <cell r="AM4">
            <v>37347</v>
          </cell>
          <cell r="AN4" t="str">
            <v>April 2002</v>
          </cell>
          <cell r="AO4" t="str">
            <v>F</v>
          </cell>
        </row>
        <row r="5">
          <cell r="AM5">
            <v>37377</v>
          </cell>
          <cell r="AN5" t="str">
            <v>May 2002</v>
          </cell>
          <cell r="AO5" t="str">
            <v>G</v>
          </cell>
        </row>
        <row r="6">
          <cell r="D6" t="str">
            <v>% Diff</v>
          </cell>
          <cell r="E6">
            <v>37316</v>
          </cell>
          <cell r="F6">
            <v>37347</v>
          </cell>
          <cell r="G6">
            <v>37377</v>
          </cell>
          <cell r="H6">
            <v>37408</v>
          </cell>
          <cell r="I6">
            <v>37438</v>
          </cell>
          <cell r="J6">
            <v>37469</v>
          </cell>
          <cell r="K6">
            <v>37500</v>
          </cell>
          <cell r="L6">
            <v>37530</v>
          </cell>
          <cell r="M6">
            <v>37561</v>
          </cell>
          <cell r="N6">
            <v>37591</v>
          </cell>
          <cell r="O6">
            <v>37622</v>
          </cell>
          <cell r="P6">
            <v>37653</v>
          </cell>
          <cell r="Q6">
            <v>37681</v>
          </cell>
          <cell r="R6">
            <v>37712</v>
          </cell>
          <cell r="S6">
            <v>37742</v>
          </cell>
          <cell r="T6">
            <v>37773</v>
          </cell>
          <cell r="U6">
            <v>37803</v>
          </cell>
          <cell r="V6">
            <v>37834</v>
          </cell>
          <cell r="W6">
            <v>37865</v>
          </cell>
          <cell r="X6">
            <v>37895</v>
          </cell>
          <cell r="Y6">
            <v>37926</v>
          </cell>
          <cell r="Z6">
            <v>37956</v>
          </cell>
          <cell r="AA6">
            <v>37987</v>
          </cell>
          <cell r="AB6">
            <v>38018</v>
          </cell>
          <cell r="AC6">
            <v>38047</v>
          </cell>
          <cell r="AM6">
            <v>37408</v>
          </cell>
          <cell r="AN6" t="str">
            <v>June 2002</v>
          </cell>
          <cell r="AO6" t="str">
            <v>H</v>
          </cell>
        </row>
        <row r="7">
          <cell r="D7" t="str">
            <v>Admissions</v>
          </cell>
          <cell r="E7">
            <v>62102</v>
          </cell>
          <cell r="F7">
            <v>5106</v>
          </cell>
          <cell r="G7">
            <v>10739</v>
          </cell>
          <cell r="H7">
            <v>15577</v>
          </cell>
          <cell r="I7">
            <v>21420</v>
          </cell>
          <cell r="J7">
            <v>26316</v>
          </cell>
          <cell r="K7">
            <v>31450</v>
          </cell>
          <cell r="L7">
            <v>37315</v>
          </cell>
          <cell r="M7">
            <v>42821</v>
          </cell>
          <cell r="N7">
            <v>47780</v>
          </cell>
          <cell r="O7">
            <v>53281</v>
          </cell>
          <cell r="P7">
            <v>58594</v>
          </cell>
          <cell r="Q7">
            <v>64394</v>
          </cell>
          <cell r="R7">
            <v>5227</v>
          </cell>
          <cell r="S7">
            <v>10629</v>
          </cell>
          <cell r="T7">
            <v>15938</v>
          </cell>
          <cell r="U7">
            <v>21812</v>
          </cell>
          <cell r="V7">
            <v>26245</v>
          </cell>
          <cell r="W7">
            <v>31833</v>
          </cell>
          <cell r="X7">
            <v>37159</v>
          </cell>
          <cell r="Y7">
            <v>42827</v>
          </cell>
          <cell r="Z7">
            <v>48165</v>
          </cell>
          <cell r="AA7">
            <v>53641</v>
          </cell>
          <cell r="AB7">
            <v>59428</v>
          </cell>
          <cell r="AC7">
            <v>65886</v>
          </cell>
          <cell r="AM7">
            <v>37438</v>
          </cell>
          <cell r="AN7" t="str">
            <v>July 2002</v>
          </cell>
          <cell r="AO7" t="str">
            <v>I</v>
          </cell>
        </row>
        <row r="8">
          <cell r="D8" t="str">
            <v>Target</v>
          </cell>
          <cell r="E8">
            <v>63532</v>
          </cell>
          <cell r="F8">
            <v>5518</v>
          </cell>
          <cell r="G8">
            <v>11036</v>
          </cell>
          <cell r="H8">
            <v>16554</v>
          </cell>
          <cell r="I8">
            <v>22072</v>
          </cell>
          <cell r="J8">
            <v>27590</v>
          </cell>
          <cell r="K8">
            <v>33108</v>
          </cell>
          <cell r="L8">
            <v>38626</v>
          </cell>
          <cell r="M8">
            <v>44144</v>
          </cell>
          <cell r="N8">
            <v>49662</v>
          </cell>
          <cell r="O8">
            <v>55180</v>
          </cell>
          <cell r="P8">
            <v>60698</v>
          </cell>
          <cell r="Q8">
            <v>66221</v>
          </cell>
          <cell r="R8">
            <v>5440</v>
          </cell>
          <cell r="S8">
            <v>10880</v>
          </cell>
          <cell r="T8">
            <v>16320</v>
          </cell>
          <cell r="U8">
            <v>21760</v>
          </cell>
          <cell r="V8">
            <v>27200</v>
          </cell>
          <cell r="W8">
            <v>32640</v>
          </cell>
          <cell r="X8">
            <v>38080</v>
          </cell>
          <cell r="Y8">
            <v>43520</v>
          </cell>
          <cell r="Z8">
            <v>48960</v>
          </cell>
          <cell r="AA8">
            <v>54400</v>
          </cell>
          <cell r="AB8">
            <v>59840</v>
          </cell>
          <cell r="AC8">
            <v>65285</v>
          </cell>
          <cell r="AM8">
            <v>37469</v>
          </cell>
          <cell r="AN8" t="str">
            <v>August 2002</v>
          </cell>
          <cell r="AO8" t="str">
            <v>J</v>
          </cell>
        </row>
        <row r="9">
          <cell r="D9" t="str">
            <v>Diff</v>
          </cell>
          <cell r="E9">
            <v>-1430</v>
          </cell>
          <cell r="F9">
            <v>-412</v>
          </cell>
          <cell r="G9">
            <v>-297</v>
          </cell>
          <cell r="H9">
            <v>-977</v>
          </cell>
          <cell r="I9">
            <v>-652</v>
          </cell>
          <cell r="J9">
            <v>-1274</v>
          </cell>
          <cell r="K9">
            <v>-1658</v>
          </cell>
          <cell r="L9">
            <v>-1311</v>
          </cell>
          <cell r="M9">
            <v>-1323</v>
          </cell>
          <cell r="N9">
            <v>-1882</v>
          </cell>
          <cell r="O9">
            <v>-1899</v>
          </cell>
          <cell r="P9">
            <v>-2104</v>
          </cell>
          <cell r="Q9">
            <v>-1827</v>
          </cell>
          <cell r="R9">
            <v>-213</v>
          </cell>
          <cell r="S9">
            <v>-251</v>
          </cell>
          <cell r="T9">
            <v>-382</v>
          </cell>
          <cell r="U9">
            <v>52</v>
          </cell>
          <cell r="V9">
            <v>-955</v>
          </cell>
          <cell r="W9">
            <v>-807</v>
          </cell>
          <cell r="X9">
            <v>-921</v>
          </cell>
          <cell r="Y9">
            <v>-693</v>
          </cell>
          <cell r="Z9">
            <v>-795</v>
          </cell>
          <cell r="AA9">
            <v>-759</v>
          </cell>
          <cell r="AB9">
            <v>-412</v>
          </cell>
          <cell r="AC9">
            <v>601</v>
          </cell>
          <cell r="AM9">
            <v>37500</v>
          </cell>
          <cell r="AN9" t="str">
            <v>September 2002</v>
          </cell>
          <cell r="AO9" t="str">
            <v>K</v>
          </cell>
        </row>
        <row r="10">
          <cell r="D10" t="str">
            <v>% Diff</v>
          </cell>
          <cell r="E10">
            <v>-2.3E-2</v>
          </cell>
          <cell r="F10">
            <v>-7.4999999999999997E-2</v>
          </cell>
          <cell r="G10">
            <v>-2.7E-2</v>
          </cell>
          <cell r="H10">
            <v>-5.8999999999999997E-2</v>
          </cell>
          <cell r="I10">
            <v>-0.03</v>
          </cell>
          <cell r="J10">
            <v>-4.5999999999999999E-2</v>
          </cell>
          <cell r="K10">
            <v>-0.05</v>
          </cell>
          <cell r="L10">
            <v>-3.4000000000000002E-2</v>
          </cell>
          <cell r="M10">
            <v>-0.03</v>
          </cell>
          <cell r="N10">
            <v>-3.7999999999999999E-2</v>
          </cell>
          <cell r="O10">
            <v>-3.4000000000000002E-2</v>
          </cell>
          <cell r="P10">
            <v>-3.5000000000000003E-2</v>
          </cell>
          <cell r="Q10">
            <v>-2.8000000000000001E-2</v>
          </cell>
          <cell r="R10">
            <v>-3.9E-2</v>
          </cell>
          <cell r="S10">
            <v>-2.3E-2</v>
          </cell>
          <cell r="T10">
            <v>-2.3E-2</v>
          </cell>
          <cell r="U10">
            <v>2E-3</v>
          </cell>
          <cell r="V10">
            <v>-3.5000000000000003E-2</v>
          </cell>
          <cell r="W10">
            <v>-2.5000000000000001E-2</v>
          </cell>
          <cell r="X10">
            <v>-2.4E-2</v>
          </cell>
          <cell r="Y10">
            <v>-1.6E-2</v>
          </cell>
          <cell r="Z10">
            <v>-1.6E-2</v>
          </cell>
          <cell r="AA10">
            <v>-1.4E-2</v>
          </cell>
          <cell r="AB10">
            <v>-7.0000000000000001E-3</v>
          </cell>
          <cell r="AC10">
            <v>8.9999999999999993E-3</v>
          </cell>
          <cell r="AM10">
            <v>37530</v>
          </cell>
          <cell r="AN10" t="str">
            <v>October 2002</v>
          </cell>
          <cell r="AO10" t="str">
            <v>L</v>
          </cell>
        </row>
        <row r="11">
          <cell r="AM11">
            <v>37561</v>
          </cell>
          <cell r="AN11" t="str">
            <v>November 2002</v>
          </cell>
          <cell r="AO11" t="str">
            <v>M</v>
          </cell>
        </row>
        <row r="12">
          <cell r="AM12">
            <v>37591</v>
          </cell>
          <cell r="AN12" t="str">
            <v>December 2002</v>
          </cell>
          <cell r="AO12" t="str">
            <v>N</v>
          </cell>
        </row>
        <row r="13">
          <cell r="E13">
            <v>37316</v>
          </cell>
          <cell r="F13">
            <v>37347</v>
          </cell>
          <cell r="G13">
            <v>37377</v>
          </cell>
          <cell r="H13">
            <v>37408</v>
          </cell>
          <cell r="I13">
            <v>37438</v>
          </cell>
          <cell r="J13">
            <v>37469</v>
          </cell>
          <cell r="K13">
            <v>37500</v>
          </cell>
          <cell r="L13">
            <v>37530</v>
          </cell>
          <cell r="M13">
            <v>37561</v>
          </cell>
          <cell r="N13">
            <v>37591</v>
          </cell>
          <cell r="O13">
            <v>37622</v>
          </cell>
          <cell r="P13">
            <v>37653</v>
          </cell>
          <cell r="Q13">
            <v>37681</v>
          </cell>
          <cell r="R13">
            <v>37712</v>
          </cell>
          <cell r="S13">
            <v>37742</v>
          </cell>
          <cell r="T13">
            <v>37773</v>
          </cell>
          <cell r="U13">
            <v>37803</v>
          </cell>
          <cell r="V13">
            <v>37834</v>
          </cell>
          <cell r="W13">
            <v>37865</v>
          </cell>
          <cell r="X13">
            <v>37895</v>
          </cell>
          <cell r="Y13">
            <v>37926</v>
          </cell>
          <cell r="Z13">
            <v>37956</v>
          </cell>
          <cell r="AA13">
            <v>37987</v>
          </cell>
          <cell r="AB13">
            <v>38018</v>
          </cell>
          <cell r="AC13">
            <v>38047</v>
          </cell>
          <cell r="AM13">
            <v>37622</v>
          </cell>
          <cell r="AN13" t="str">
            <v>January 2003</v>
          </cell>
          <cell r="AO13" t="str">
            <v>O</v>
          </cell>
        </row>
        <row r="14">
          <cell r="D14" t="str">
            <v>Waiting list</v>
          </cell>
          <cell r="E14">
            <v>9885</v>
          </cell>
          <cell r="F14">
            <v>10521</v>
          </cell>
          <cell r="G14">
            <v>10735</v>
          </cell>
          <cell r="H14">
            <v>10634</v>
          </cell>
          <cell r="I14">
            <v>10788</v>
          </cell>
          <cell r="J14">
            <v>10919</v>
          </cell>
          <cell r="K14">
            <v>10869</v>
          </cell>
          <cell r="L14">
            <v>11076</v>
          </cell>
          <cell r="M14">
            <v>10831</v>
          </cell>
          <cell r="N14">
            <v>10974</v>
          </cell>
          <cell r="O14">
            <v>11114</v>
          </cell>
          <cell r="P14">
            <v>10676</v>
          </cell>
          <cell r="Q14">
            <v>9742</v>
          </cell>
          <cell r="R14">
            <v>9859</v>
          </cell>
          <cell r="S14">
            <v>9933</v>
          </cell>
          <cell r="T14">
            <v>9997</v>
          </cell>
          <cell r="U14">
            <v>10160</v>
          </cell>
          <cell r="V14">
            <v>10611</v>
          </cell>
          <cell r="W14">
            <v>10640</v>
          </cell>
          <cell r="X14">
            <v>10701</v>
          </cell>
          <cell r="Y14">
            <v>10558</v>
          </cell>
          <cell r="Z14">
            <v>10644</v>
          </cell>
          <cell r="AA14">
            <v>10632</v>
          </cell>
          <cell r="AB14">
            <v>10407</v>
          </cell>
          <cell r="AC14">
            <v>9934</v>
          </cell>
          <cell r="AM14">
            <v>37653</v>
          </cell>
          <cell r="AN14" t="str">
            <v>February 2003</v>
          </cell>
          <cell r="AO14" t="str">
            <v>P</v>
          </cell>
        </row>
        <row r="15">
          <cell r="D15" t="str">
            <v>Target</v>
          </cell>
          <cell r="E15">
            <v>10475</v>
          </cell>
          <cell r="F15">
            <v>10475</v>
          </cell>
          <cell r="G15">
            <v>10475</v>
          </cell>
          <cell r="H15">
            <v>10475</v>
          </cell>
          <cell r="I15">
            <v>10475</v>
          </cell>
          <cell r="J15">
            <v>10475</v>
          </cell>
          <cell r="K15">
            <v>10475</v>
          </cell>
          <cell r="L15">
            <v>10475</v>
          </cell>
          <cell r="M15">
            <v>10475</v>
          </cell>
          <cell r="N15">
            <v>10475</v>
          </cell>
          <cell r="O15">
            <v>10475</v>
          </cell>
          <cell r="P15">
            <v>10475</v>
          </cell>
          <cell r="Q15">
            <v>10475</v>
          </cell>
          <cell r="R15">
            <v>10215</v>
          </cell>
          <cell r="S15">
            <v>10383</v>
          </cell>
          <cell r="T15">
            <v>10556</v>
          </cell>
          <cell r="U15">
            <v>10933</v>
          </cell>
          <cell r="V15">
            <v>10951</v>
          </cell>
          <cell r="W15">
            <v>10924</v>
          </cell>
          <cell r="X15">
            <v>10859</v>
          </cell>
          <cell r="Y15">
            <v>10993</v>
          </cell>
          <cell r="Z15">
            <v>11038</v>
          </cell>
          <cell r="AA15">
            <v>11162</v>
          </cell>
          <cell r="AB15">
            <v>10656</v>
          </cell>
          <cell r="AC15">
            <v>10145</v>
          </cell>
          <cell r="AM15">
            <v>37681</v>
          </cell>
          <cell r="AN15" t="str">
            <v>March 2003</v>
          </cell>
          <cell r="AO15" t="str">
            <v>Q</v>
          </cell>
        </row>
        <row r="16">
          <cell r="D16" t="str">
            <v>Revised profile</v>
          </cell>
          <cell r="E16">
            <v>10475</v>
          </cell>
          <cell r="AM16">
            <v>37712</v>
          </cell>
          <cell r="AN16" t="str">
            <v>April 2003</v>
          </cell>
          <cell r="AO16" t="str">
            <v>R</v>
          </cell>
        </row>
        <row r="17">
          <cell r="D17" t="str">
            <v>Diff</v>
          </cell>
          <cell r="E17">
            <v>-590</v>
          </cell>
          <cell r="F17">
            <v>46</v>
          </cell>
          <cell r="G17">
            <v>260</v>
          </cell>
          <cell r="H17">
            <v>159</v>
          </cell>
          <cell r="I17">
            <v>313</v>
          </cell>
          <cell r="J17">
            <v>444</v>
          </cell>
          <cell r="K17">
            <v>394</v>
          </cell>
          <cell r="L17">
            <v>601</v>
          </cell>
          <cell r="M17">
            <v>356</v>
          </cell>
          <cell r="N17">
            <v>499</v>
          </cell>
          <cell r="O17">
            <v>639</v>
          </cell>
          <cell r="P17">
            <v>201</v>
          </cell>
          <cell r="Q17">
            <v>-733</v>
          </cell>
          <cell r="R17">
            <v>-356</v>
          </cell>
          <cell r="S17">
            <v>-450</v>
          </cell>
          <cell r="T17">
            <v>-559</v>
          </cell>
          <cell r="U17">
            <v>-773</v>
          </cell>
          <cell r="V17">
            <v>-340</v>
          </cell>
          <cell r="W17">
            <v>-284</v>
          </cell>
          <cell r="X17">
            <v>-158</v>
          </cell>
          <cell r="Y17">
            <v>-435</v>
          </cell>
          <cell r="Z17">
            <v>-394</v>
          </cell>
          <cell r="AA17">
            <v>-530</v>
          </cell>
          <cell r="AB17">
            <v>-249</v>
          </cell>
          <cell r="AC17">
            <v>-211</v>
          </cell>
          <cell r="AM17">
            <v>37742</v>
          </cell>
          <cell r="AN17" t="str">
            <v>May 2003</v>
          </cell>
          <cell r="AO17" t="str">
            <v>S</v>
          </cell>
        </row>
        <row r="18">
          <cell r="D18" t="str">
            <v>% Diff</v>
          </cell>
          <cell r="E18">
            <v>-5.6000000000000001E-2</v>
          </cell>
          <cell r="F18">
            <v>4.0000000000000001E-3</v>
          </cell>
          <cell r="G18">
            <v>2.5000000000000001E-2</v>
          </cell>
          <cell r="H18">
            <v>1.4999999999999999E-2</v>
          </cell>
          <cell r="I18">
            <v>0.03</v>
          </cell>
          <cell r="J18">
            <v>4.2000000000000003E-2</v>
          </cell>
          <cell r="K18">
            <v>3.7999999999999999E-2</v>
          </cell>
          <cell r="L18">
            <v>5.7000000000000002E-2</v>
          </cell>
          <cell r="M18">
            <v>3.4000000000000002E-2</v>
          </cell>
          <cell r="N18">
            <v>4.8000000000000001E-2</v>
          </cell>
          <cell r="O18">
            <v>6.0999999999999999E-2</v>
          </cell>
          <cell r="P18">
            <v>1.9E-2</v>
          </cell>
          <cell r="Q18">
            <v>-7.0000000000000007E-2</v>
          </cell>
          <cell r="R18">
            <v>-3.5000000000000003E-2</v>
          </cell>
          <cell r="S18">
            <v>-4.2999999999999997E-2</v>
          </cell>
          <cell r="T18">
            <v>-5.2999999999999999E-2</v>
          </cell>
          <cell r="U18">
            <v>-7.0999999999999994E-2</v>
          </cell>
          <cell r="V18">
            <v>-3.1E-2</v>
          </cell>
          <cell r="W18">
            <v>-2.5999999999999999E-2</v>
          </cell>
          <cell r="X18">
            <v>-1.4999999999999999E-2</v>
          </cell>
          <cell r="Y18">
            <v>-0.04</v>
          </cell>
          <cell r="Z18">
            <v>-3.5999999999999997E-2</v>
          </cell>
          <cell r="AA18">
            <v>-4.7E-2</v>
          </cell>
          <cell r="AB18">
            <v>-2.3E-2</v>
          </cell>
          <cell r="AC18">
            <v>-2.1000000000000001E-2</v>
          </cell>
          <cell r="AM18">
            <v>37773</v>
          </cell>
          <cell r="AN18" t="str">
            <v>June 2003</v>
          </cell>
          <cell r="AO18" t="str">
            <v>T</v>
          </cell>
        </row>
        <row r="19">
          <cell r="AM19">
            <v>37803</v>
          </cell>
          <cell r="AN19" t="str">
            <v>July 2003</v>
          </cell>
          <cell r="AO19" t="str">
            <v>U</v>
          </cell>
        </row>
        <row r="20">
          <cell r="E20">
            <v>37316</v>
          </cell>
          <cell r="F20">
            <v>37347</v>
          </cell>
          <cell r="G20">
            <v>37377</v>
          </cell>
          <cell r="H20">
            <v>37408</v>
          </cell>
          <cell r="I20">
            <v>37438</v>
          </cell>
          <cell r="J20">
            <v>37469</v>
          </cell>
          <cell r="K20">
            <v>37500</v>
          </cell>
          <cell r="L20">
            <v>37530</v>
          </cell>
          <cell r="M20">
            <v>37561</v>
          </cell>
          <cell r="N20">
            <v>37591</v>
          </cell>
          <cell r="O20">
            <v>37622</v>
          </cell>
          <cell r="P20">
            <v>37653</v>
          </cell>
          <cell r="Q20">
            <v>37681</v>
          </cell>
          <cell r="R20">
            <v>37712</v>
          </cell>
          <cell r="S20">
            <v>37742</v>
          </cell>
          <cell r="T20">
            <v>37773</v>
          </cell>
          <cell r="U20">
            <v>37803</v>
          </cell>
          <cell r="V20">
            <v>37834</v>
          </cell>
          <cell r="W20">
            <v>37865</v>
          </cell>
          <cell r="X20">
            <v>37895</v>
          </cell>
          <cell r="Y20">
            <v>37926</v>
          </cell>
          <cell r="Z20">
            <v>37956</v>
          </cell>
          <cell r="AA20">
            <v>37987</v>
          </cell>
          <cell r="AB20">
            <v>38018</v>
          </cell>
          <cell r="AC20">
            <v>38047</v>
          </cell>
          <cell r="AM20">
            <v>37834</v>
          </cell>
          <cell r="AN20" t="str">
            <v>August 2003</v>
          </cell>
          <cell r="AO20" t="str">
            <v>V</v>
          </cell>
        </row>
        <row r="21">
          <cell r="D21" t="str">
            <v>6-8 months</v>
          </cell>
          <cell r="E21">
            <v>454</v>
          </cell>
          <cell r="F21">
            <v>502</v>
          </cell>
          <cell r="G21">
            <v>421</v>
          </cell>
          <cell r="H21">
            <v>466</v>
          </cell>
          <cell r="I21">
            <v>493</v>
          </cell>
          <cell r="J21">
            <v>560</v>
          </cell>
          <cell r="K21">
            <v>534</v>
          </cell>
          <cell r="L21">
            <v>538</v>
          </cell>
          <cell r="M21">
            <v>566</v>
          </cell>
          <cell r="N21">
            <v>592</v>
          </cell>
          <cell r="O21">
            <v>632</v>
          </cell>
          <cell r="P21">
            <v>609</v>
          </cell>
          <cell r="Q21">
            <v>546</v>
          </cell>
          <cell r="R21">
            <v>546</v>
          </cell>
          <cell r="S21">
            <v>553</v>
          </cell>
          <cell r="T21">
            <v>536</v>
          </cell>
          <cell r="U21">
            <v>634</v>
          </cell>
          <cell r="V21">
            <v>761</v>
          </cell>
          <cell r="W21">
            <v>699</v>
          </cell>
          <cell r="X21">
            <v>598</v>
          </cell>
          <cell r="Y21">
            <v>543</v>
          </cell>
          <cell r="Z21">
            <v>610</v>
          </cell>
          <cell r="AA21">
            <v>585</v>
          </cell>
          <cell r="AB21">
            <v>345</v>
          </cell>
          <cell r="AC21">
            <v>0</v>
          </cell>
          <cell r="AM21">
            <v>37865</v>
          </cell>
          <cell r="AN21" t="str">
            <v>September 2003</v>
          </cell>
          <cell r="AO21" t="str">
            <v>W</v>
          </cell>
        </row>
        <row r="22">
          <cell r="D22" t="str">
            <v>9+ months</v>
          </cell>
          <cell r="E22">
            <v>39</v>
          </cell>
          <cell r="F22">
            <v>27</v>
          </cell>
          <cell r="G22">
            <v>42</v>
          </cell>
          <cell r="H22">
            <v>60</v>
          </cell>
          <cell r="I22">
            <v>45</v>
          </cell>
          <cell r="J22">
            <v>70</v>
          </cell>
          <cell r="K22">
            <v>77</v>
          </cell>
          <cell r="L22">
            <v>70</v>
          </cell>
          <cell r="M22">
            <v>56</v>
          </cell>
          <cell r="N22">
            <v>52</v>
          </cell>
          <cell r="O22">
            <v>45</v>
          </cell>
          <cell r="P22">
            <v>35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M22">
            <v>37895</v>
          </cell>
          <cell r="AN22" t="str">
            <v>October 2003</v>
          </cell>
          <cell r="AO22" t="str">
            <v>X</v>
          </cell>
        </row>
        <row r="23">
          <cell r="D23" t="str">
            <v>(9mth+ Target)</v>
          </cell>
          <cell r="E23">
            <v>491</v>
          </cell>
          <cell r="F23">
            <v>526</v>
          </cell>
          <cell r="G23">
            <v>521</v>
          </cell>
          <cell r="H23">
            <v>518</v>
          </cell>
          <cell r="I23">
            <v>512</v>
          </cell>
          <cell r="J23">
            <v>506</v>
          </cell>
          <cell r="K23">
            <v>500</v>
          </cell>
          <cell r="L23">
            <v>493</v>
          </cell>
          <cell r="M23">
            <v>491</v>
          </cell>
          <cell r="N23">
            <v>491</v>
          </cell>
          <cell r="O23">
            <v>491</v>
          </cell>
          <cell r="P23">
            <v>491</v>
          </cell>
          <cell r="Q23">
            <v>491</v>
          </cell>
          <cell r="R23">
            <v>514</v>
          </cell>
          <cell r="S23">
            <v>474</v>
          </cell>
          <cell r="T23">
            <v>431</v>
          </cell>
          <cell r="U23">
            <v>395</v>
          </cell>
          <cell r="V23">
            <v>346</v>
          </cell>
          <cell r="W23">
            <v>295</v>
          </cell>
          <cell r="X23">
            <v>243</v>
          </cell>
          <cell r="Y23">
            <v>197</v>
          </cell>
          <cell r="Z23">
            <v>147</v>
          </cell>
          <cell r="AA23">
            <v>99</v>
          </cell>
          <cell r="AB23">
            <v>47</v>
          </cell>
          <cell r="AC23">
            <v>0</v>
          </cell>
          <cell r="AM23">
            <v>37926</v>
          </cell>
          <cell r="AN23" t="str">
            <v>November 2003</v>
          </cell>
          <cell r="AO23" t="str">
            <v>Y</v>
          </cell>
        </row>
        <row r="24">
          <cell r="D24" t="str">
            <v>Diff</v>
          </cell>
          <cell r="E24">
            <v>2</v>
          </cell>
          <cell r="F24">
            <v>3</v>
          </cell>
          <cell r="G24">
            <v>-58</v>
          </cell>
          <cell r="H24">
            <v>8</v>
          </cell>
          <cell r="I24">
            <v>26</v>
          </cell>
          <cell r="J24">
            <v>124</v>
          </cell>
          <cell r="K24">
            <v>111</v>
          </cell>
          <cell r="L24">
            <v>115</v>
          </cell>
          <cell r="M24">
            <v>131</v>
          </cell>
          <cell r="N24">
            <v>153</v>
          </cell>
          <cell r="O24">
            <v>186</v>
          </cell>
          <cell r="P24">
            <v>153</v>
          </cell>
          <cell r="Q24">
            <v>55</v>
          </cell>
          <cell r="R24">
            <v>32</v>
          </cell>
          <cell r="S24">
            <v>79</v>
          </cell>
          <cell r="T24">
            <v>105</v>
          </cell>
          <cell r="U24">
            <v>239</v>
          </cell>
          <cell r="V24">
            <v>415</v>
          </cell>
          <cell r="W24">
            <v>404</v>
          </cell>
          <cell r="X24">
            <v>355</v>
          </cell>
          <cell r="Y24">
            <v>346</v>
          </cell>
          <cell r="Z24">
            <v>463</v>
          </cell>
          <cell r="AA24">
            <v>486</v>
          </cell>
          <cell r="AB24">
            <v>298</v>
          </cell>
          <cell r="AC24">
            <v>0</v>
          </cell>
          <cell r="AM24">
            <v>37956</v>
          </cell>
          <cell r="AN24" t="str">
            <v>December 2003</v>
          </cell>
          <cell r="AO24" t="str">
            <v>Z</v>
          </cell>
        </row>
        <row r="25">
          <cell r="D25" t="str">
            <v>% Diff</v>
          </cell>
          <cell r="E25">
            <v>4.0000000000000001E-3</v>
          </cell>
          <cell r="F25">
            <v>6.0000000000000001E-3</v>
          </cell>
          <cell r="G25">
            <v>-0.111</v>
          </cell>
          <cell r="H25">
            <v>1.4999999999999999E-2</v>
          </cell>
          <cell r="I25">
            <v>5.0999999999999997E-2</v>
          </cell>
          <cell r="J25">
            <v>0.245</v>
          </cell>
          <cell r="K25">
            <v>0.222</v>
          </cell>
          <cell r="L25">
            <v>0.23300000000000001</v>
          </cell>
          <cell r="M25">
            <v>0.26700000000000002</v>
          </cell>
          <cell r="N25">
            <v>0.312</v>
          </cell>
          <cell r="O25">
            <v>0.379</v>
          </cell>
          <cell r="P25">
            <v>0.312</v>
          </cell>
          <cell r="Q25">
            <v>0.112</v>
          </cell>
          <cell r="R25">
            <v>6.2E-2</v>
          </cell>
          <cell r="S25">
            <v>0.16700000000000001</v>
          </cell>
          <cell r="T25">
            <v>0.24399999999999999</v>
          </cell>
          <cell r="U25">
            <v>0.60499999999999998</v>
          </cell>
          <cell r="V25">
            <v>1.1990000000000001</v>
          </cell>
          <cell r="W25">
            <v>1.369</v>
          </cell>
          <cell r="X25">
            <v>1.4610000000000001</v>
          </cell>
          <cell r="Y25">
            <v>1.756</v>
          </cell>
          <cell r="Z25">
            <v>3.15</v>
          </cell>
          <cell r="AA25">
            <v>4.9089999999999998</v>
          </cell>
          <cell r="AB25">
            <v>6.34</v>
          </cell>
          <cell r="AC25" t="e">
            <v>#DIV/0!</v>
          </cell>
          <cell r="AM25">
            <v>37987</v>
          </cell>
          <cell r="AN25" t="str">
            <v>January 2004</v>
          </cell>
          <cell r="AO25" t="str">
            <v>AA</v>
          </cell>
        </row>
        <row r="26">
          <cell r="AM26">
            <v>38018</v>
          </cell>
          <cell r="AN26" t="str">
            <v>February 2004</v>
          </cell>
          <cell r="AO26" t="str">
            <v>AB</v>
          </cell>
        </row>
        <row r="27">
          <cell r="E27">
            <v>37316</v>
          </cell>
          <cell r="F27">
            <v>37347</v>
          </cell>
          <cell r="G27">
            <v>37377</v>
          </cell>
          <cell r="H27">
            <v>37408</v>
          </cell>
          <cell r="I27">
            <v>37438</v>
          </cell>
          <cell r="J27">
            <v>37469</v>
          </cell>
          <cell r="K27">
            <v>37500</v>
          </cell>
          <cell r="L27">
            <v>37530</v>
          </cell>
          <cell r="M27">
            <v>37561</v>
          </cell>
          <cell r="N27">
            <v>37591</v>
          </cell>
          <cell r="O27">
            <v>37622</v>
          </cell>
          <cell r="P27">
            <v>37653</v>
          </cell>
          <cell r="Q27">
            <v>37681</v>
          </cell>
          <cell r="R27">
            <v>37712</v>
          </cell>
          <cell r="S27">
            <v>37742</v>
          </cell>
          <cell r="T27">
            <v>37773</v>
          </cell>
          <cell r="U27">
            <v>37803</v>
          </cell>
          <cell r="V27">
            <v>37834</v>
          </cell>
          <cell r="W27">
            <v>37865</v>
          </cell>
          <cell r="X27">
            <v>37895</v>
          </cell>
          <cell r="Y27">
            <v>37926</v>
          </cell>
          <cell r="Z27">
            <v>37956</v>
          </cell>
          <cell r="AA27">
            <v>37987</v>
          </cell>
          <cell r="AB27">
            <v>38018</v>
          </cell>
          <cell r="AC27">
            <v>38047</v>
          </cell>
          <cell r="AM27">
            <v>38047</v>
          </cell>
          <cell r="AN27" t="str">
            <v>March 2004</v>
          </cell>
          <cell r="AO27" t="str">
            <v>AC</v>
          </cell>
        </row>
        <row r="28">
          <cell r="D28" t="str">
            <v>First Attends</v>
          </cell>
          <cell r="E28">
            <v>100511</v>
          </cell>
          <cell r="F28">
            <v>7670</v>
          </cell>
          <cell r="G28">
            <v>15258</v>
          </cell>
          <cell r="H28">
            <v>21075</v>
          </cell>
          <cell r="I28">
            <v>29569</v>
          </cell>
          <cell r="J28">
            <v>35372</v>
          </cell>
          <cell r="K28">
            <v>42271</v>
          </cell>
          <cell r="L28">
            <v>51085</v>
          </cell>
          <cell r="M28">
            <v>59159</v>
          </cell>
          <cell r="N28">
            <v>65564</v>
          </cell>
          <cell r="O28">
            <v>73227</v>
          </cell>
          <cell r="P28">
            <v>80430</v>
          </cell>
          <cell r="Q28">
            <v>88675</v>
          </cell>
          <cell r="R28">
            <v>6843</v>
          </cell>
          <cell r="S28">
            <v>13043</v>
          </cell>
          <cell r="T28">
            <v>19994</v>
          </cell>
          <cell r="U28">
            <v>27639</v>
          </cell>
          <cell r="V28">
            <v>33826</v>
          </cell>
          <cell r="W28">
            <v>41446</v>
          </cell>
          <cell r="X28">
            <v>49962</v>
          </cell>
          <cell r="Y28">
            <v>57326</v>
          </cell>
          <cell r="Z28">
            <v>64534</v>
          </cell>
          <cell r="AA28">
            <v>71696</v>
          </cell>
          <cell r="AB28">
            <v>79072</v>
          </cell>
          <cell r="AC28">
            <v>87932</v>
          </cell>
          <cell r="AN28">
            <v>38078</v>
          </cell>
          <cell r="AO28" t="str">
            <v>April 04</v>
          </cell>
        </row>
        <row r="29">
          <cell r="D29" t="str">
            <v>Target</v>
          </cell>
          <cell r="E29">
            <v>113536</v>
          </cell>
          <cell r="F29">
            <v>7728</v>
          </cell>
          <cell r="G29">
            <v>15456</v>
          </cell>
          <cell r="H29">
            <v>23184</v>
          </cell>
          <cell r="I29">
            <v>30912</v>
          </cell>
          <cell r="J29">
            <v>38640</v>
          </cell>
          <cell r="K29">
            <v>46368</v>
          </cell>
          <cell r="L29">
            <v>54096</v>
          </cell>
          <cell r="M29">
            <v>61824</v>
          </cell>
          <cell r="N29">
            <v>69552</v>
          </cell>
          <cell r="O29">
            <v>77280</v>
          </cell>
          <cell r="P29">
            <v>85008</v>
          </cell>
          <cell r="Q29">
            <v>92731</v>
          </cell>
          <cell r="R29">
            <v>7390</v>
          </cell>
          <cell r="S29">
            <v>14780</v>
          </cell>
          <cell r="T29">
            <v>22170</v>
          </cell>
          <cell r="U29">
            <v>29560</v>
          </cell>
          <cell r="V29">
            <v>36950</v>
          </cell>
          <cell r="W29">
            <v>44340</v>
          </cell>
          <cell r="X29">
            <v>51730</v>
          </cell>
          <cell r="Y29">
            <v>59120</v>
          </cell>
          <cell r="Z29">
            <v>66510</v>
          </cell>
          <cell r="AA29">
            <v>73900</v>
          </cell>
          <cell r="AB29">
            <v>81290</v>
          </cell>
          <cell r="AC29">
            <v>88675</v>
          </cell>
        </row>
        <row r="30">
          <cell r="D30" t="str">
            <v>Diff</v>
          </cell>
          <cell r="E30">
            <v>-13025</v>
          </cell>
          <cell r="F30">
            <v>-58</v>
          </cell>
          <cell r="G30">
            <v>-198</v>
          </cell>
          <cell r="H30">
            <v>-2109</v>
          </cell>
          <cell r="I30">
            <v>-1343</v>
          </cell>
          <cell r="J30">
            <v>-3268</v>
          </cell>
          <cell r="K30">
            <v>-4097</v>
          </cell>
          <cell r="L30">
            <v>-3011</v>
          </cell>
          <cell r="M30">
            <v>-2665</v>
          </cell>
          <cell r="N30">
            <v>-3988</v>
          </cell>
          <cell r="O30">
            <v>-4053</v>
          </cell>
          <cell r="P30">
            <v>-4578</v>
          </cell>
          <cell r="Q30">
            <v>-4056</v>
          </cell>
          <cell r="R30">
            <v>-547</v>
          </cell>
          <cell r="S30">
            <v>-1737</v>
          </cell>
          <cell r="T30">
            <v>-2176</v>
          </cell>
          <cell r="U30">
            <v>-1921</v>
          </cell>
          <cell r="V30">
            <v>-3124</v>
          </cell>
          <cell r="W30">
            <v>-2894</v>
          </cell>
          <cell r="X30">
            <v>-1768</v>
          </cell>
          <cell r="Y30">
            <v>-1794</v>
          </cell>
          <cell r="Z30">
            <v>-1976</v>
          </cell>
          <cell r="AA30">
            <v>-2204</v>
          </cell>
          <cell r="AB30">
            <v>-2218</v>
          </cell>
          <cell r="AC30">
            <v>-743</v>
          </cell>
        </row>
        <row r="31">
          <cell r="D31" t="str">
            <v>% Diff</v>
          </cell>
          <cell r="E31">
            <v>-0.115</v>
          </cell>
          <cell r="F31">
            <v>-8.0000000000000002E-3</v>
          </cell>
          <cell r="G31">
            <v>-1.2999999999999999E-2</v>
          </cell>
          <cell r="H31">
            <v>-9.0999999999999998E-2</v>
          </cell>
          <cell r="I31">
            <v>-4.2999999999999997E-2</v>
          </cell>
          <cell r="J31">
            <v>-8.5000000000000006E-2</v>
          </cell>
          <cell r="K31">
            <v>-8.7999999999999995E-2</v>
          </cell>
          <cell r="L31">
            <v>-5.6000000000000001E-2</v>
          </cell>
          <cell r="M31">
            <v>-4.2999999999999997E-2</v>
          </cell>
          <cell r="N31">
            <v>-5.7000000000000002E-2</v>
          </cell>
          <cell r="O31">
            <v>-5.1999999999999998E-2</v>
          </cell>
          <cell r="P31">
            <v>-5.3999999999999999E-2</v>
          </cell>
          <cell r="Q31">
            <v>-4.3999999999999997E-2</v>
          </cell>
          <cell r="R31">
            <v>-7.3999999999999996E-2</v>
          </cell>
          <cell r="S31">
            <v>-0.11799999999999999</v>
          </cell>
          <cell r="T31">
            <v>-9.8000000000000004E-2</v>
          </cell>
          <cell r="U31">
            <v>-6.5000000000000002E-2</v>
          </cell>
          <cell r="V31">
            <v>-8.5000000000000006E-2</v>
          </cell>
          <cell r="W31">
            <v>-6.5000000000000002E-2</v>
          </cell>
          <cell r="X31">
            <v>-3.4000000000000002E-2</v>
          </cell>
          <cell r="Y31">
            <v>-0.03</v>
          </cell>
          <cell r="Z31">
            <v>-0.03</v>
          </cell>
          <cell r="AA31">
            <v>-0.03</v>
          </cell>
          <cell r="AB31">
            <v>-2.7E-2</v>
          </cell>
          <cell r="AC31">
            <v>-8.0000000000000002E-3</v>
          </cell>
        </row>
        <row r="34">
          <cell r="E34">
            <v>37316</v>
          </cell>
          <cell r="F34">
            <v>37347</v>
          </cell>
          <cell r="G34">
            <v>37377</v>
          </cell>
          <cell r="H34">
            <v>37408</v>
          </cell>
          <cell r="I34">
            <v>37438</v>
          </cell>
          <cell r="J34">
            <v>37469</v>
          </cell>
          <cell r="K34">
            <v>37500</v>
          </cell>
          <cell r="L34">
            <v>37530</v>
          </cell>
          <cell r="M34">
            <v>37561</v>
          </cell>
          <cell r="N34">
            <v>37591</v>
          </cell>
          <cell r="O34">
            <v>37622</v>
          </cell>
          <cell r="P34">
            <v>37653</v>
          </cell>
          <cell r="Q34">
            <v>37681</v>
          </cell>
          <cell r="R34">
            <v>37712</v>
          </cell>
          <cell r="S34">
            <v>37742</v>
          </cell>
          <cell r="T34">
            <v>37773</v>
          </cell>
          <cell r="U34">
            <v>37803</v>
          </cell>
          <cell r="V34">
            <v>37834</v>
          </cell>
          <cell r="W34">
            <v>37865</v>
          </cell>
          <cell r="X34">
            <v>37895</v>
          </cell>
          <cell r="Y34">
            <v>37926</v>
          </cell>
          <cell r="Z34">
            <v>37956</v>
          </cell>
          <cell r="AA34">
            <v>37987</v>
          </cell>
          <cell r="AB34">
            <v>38018</v>
          </cell>
          <cell r="AC34">
            <v>38047</v>
          </cell>
        </row>
        <row r="35">
          <cell r="D35" t="str">
            <v>13-17 weeks</v>
          </cell>
          <cell r="E35">
            <v>0</v>
          </cell>
          <cell r="F35">
            <v>1327</v>
          </cell>
          <cell r="G35">
            <v>1643</v>
          </cell>
          <cell r="H35">
            <v>1755</v>
          </cell>
          <cell r="I35">
            <v>1945</v>
          </cell>
          <cell r="J35">
            <v>2265</v>
          </cell>
          <cell r="K35">
            <v>1810</v>
          </cell>
          <cell r="L35">
            <v>1845</v>
          </cell>
          <cell r="M35">
            <v>1682</v>
          </cell>
          <cell r="N35">
            <v>1838</v>
          </cell>
          <cell r="O35">
            <v>1894</v>
          </cell>
          <cell r="P35">
            <v>1591</v>
          </cell>
          <cell r="Q35">
            <v>1003</v>
          </cell>
          <cell r="R35">
            <v>889</v>
          </cell>
          <cell r="S35">
            <v>1473</v>
          </cell>
          <cell r="T35">
            <v>1609</v>
          </cell>
          <cell r="U35">
            <v>1282</v>
          </cell>
          <cell r="V35">
            <v>1517</v>
          </cell>
          <cell r="W35">
            <v>2203</v>
          </cell>
          <cell r="X35">
            <v>1980</v>
          </cell>
          <cell r="Y35">
            <v>1550</v>
          </cell>
          <cell r="Z35">
            <v>1691</v>
          </cell>
          <cell r="AA35">
            <v>1784</v>
          </cell>
          <cell r="AB35">
            <v>1457</v>
          </cell>
          <cell r="AC35">
            <v>425</v>
          </cell>
        </row>
        <row r="36">
          <cell r="D36" t="str">
            <v>17+ weeks</v>
          </cell>
          <cell r="E36">
            <v>0</v>
          </cell>
          <cell r="F36">
            <v>323</v>
          </cell>
          <cell r="G36">
            <v>109</v>
          </cell>
          <cell r="H36">
            <v>123</v>
          </cell>
          <cell r="I36">
            <v>129</v>
          </cell>
          <cell r="J36">
            <v>210</v>
          </cell>
          <cell r="K36">
            <v>264</v>
          </cell>
          <cell r="L36">
            <v>130</v>
          </cell>
          <cell r="M36">
            <v>12</v>
          </cell>
          <cell r="N36">
            <v>53</v>
          </cell>
          <cell r="O36">
            <v>29</v>
          </cell>
          <cell r="P36">
            <v>32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 t="str">
            <v>Target</v>
          </cell>
          <cell r="E37">
            <v>1010</v>
          </cell>
          <cell r="F37">
            <v>1612</v>
          </cell>
          <cell r="G37">
            <v>1612</v>
          </cell>
          <cell r="H37">
            <v>1612</v>
          </cell>
          <cell r="I37">
            <v>1612</v>
          </cell>
          <cell r="J37">
            <v>1612</v>
          </cell>
          <cell r="K37">
            <v>1612</v>
          </cell>
          <cell r="L37">
            <v>1612</v>
          </cell>
          <cell r="M37">
            <v>1612</v>
          </cell>
          <cell r="N37">
            <v>1612</v>
          </cell>
          <cell r="O37">
            <v>1612</v>
          </cell>
          <cell r="P37">
            <v>1612</v>
          </cell>
          <cell r="Q37">
            <v>1612</v>
          </cell>
          <cell r="R37">
            <v>1010</v>
          </cell>
          <cell r="S37">
            <v>1016</v>
          </cell>
          <cell r="T37">
            <v>1085</v>
          </cell>
          <cell r="U37">
            <v>1203</v>
          </cell>
          <cell r="V37">
            <v>1401</v>
          </cell>
          <cell r="W37">
            <v>1119</v>
          </cell>
          <cell r="X37">
            <v>1141</v>
          </cell>
          <cell r="Y37">
            <v>1040</v>
          </cell>
          <cell r="Z37">
            <v>1137</v>
          </cell>
          <cell r="AA37">
            <v>1400</v>
          </cell>
          <cell r="AB37">
            <v>1202</v>
          </cell>
          <cell r="AC37">
            <v>1003</v>
          </cell>
        </row>
        <row r="38">
          <cell r="D38" t="str">
            <v>Diff</v>
          </cell>
          <cell r="E38">
            <v>0</v>
          </cell>
          <cell r="F38">
            <v>38</v>
          </cell>
          <cell r="G38">
            <v>140</v>
          </cell>
          <cell r="H38">
            <v>266</v>
          </cell>
          <cell r="I38">
            <v>462</v>
          </cell>
          <cell r="J38">
            <v>863</v>
          </cell>
          <cell r="K38">
            <v>462</v>
          </cell>
          <cell r="L38">
            <v>363</v>
          </cell>
          <cell r="M38">
            <v>82</v>
          </cell>
          <cell r="N38">
            <v>279</v>
          </cell>
          <cell r="O38">
            <v>311</v>
          </cell>
          <cell r="P38">
            <v>11</v>
          </cell>
          <cell r="Q38">
            <v>-609</v>
          </cell>
          <cell r="R38">
            <v>-121</v>
          </cell>
          <cell r="S38">
            <v>457</v>
          </cell>
          <cell r="T38">
            <v>524</v>
          </cell>
          <cell r="U38">
            <v>79</v>
          </cell>
          <cell r="V38">
            <v>116</v>
          </cell>
          <cell r="W38">
            <v>1084</v>
          </cell>
          <cell r="X38">
            <v>839</v>
          </cell>
          <cell r="Y38">
            <v>511</v>
          </cell>
          <cell r="Z38">
            <v>554</v>
          </cell>
          <cell r="AA38">
            <v>384</v>
          </cell>
          <cell r="AB38">
            <v>255</v>
          </cell>
          <cell r="AC38">
            <v>-578</v>
          </cell>
        </row>
        <row r="39">
          <cell r="D39" t="str">
            <v>% Diff</v>
          </cell>
          <cell r="E39" t="e">
            <v>#DIV/0!</v>
          </cell>
          <cell r="F39">
            <v>2.4E-2</v>
          </cell>
          <cell r="G39">
            <v>8.6999999999999994E-2</v>
          </cell>
          <cell r="H39">
            <v>0.16500000000000001</v>
          </cell>
          <cell r="I39">
            <v>0.28699999999999998</v>
          </cell>
          <cell r="J39">
            <v>0.53500000000000003</v>
          </cell>
          <cell r="K39">
            <v>0.28699999999999998</v>
          </cell>
          <cell r="L39">
            <v>0.22500000000000001</v>
          </cell>
          <cell r="M39">
            <v>5.0999999999999997E-2</v>
          </cell>
          <cell r="N39">
            <v>0.17299999999999999</v>
          </cell>
          <cell r="O39">
            <v>0.193</v>
          </cell>
          <cell r="P39">
            <v>7.0000000000000001E-3</v>
          </cell>
          <cell r="Q39">
            <v>-0.378</v>
          </cell>
          <cell r="R39">
            <v>-0.12</v>
          </cell>
          <cell r="S39">
            <v>0.45</v>
          </cell>
          <cell r="T39">
            <v>0.48299999999999998</v>
          </cell>
          <cell r="U39">
            <v>6.6000000000000003E-2</v>
          </cell>
          <cell r="V39">
            <v>8.3000000000000004E-2</v>
          </cell>
          <cell r="W39">
            <v>0.96899999999999997</v>
          </cell>
          <cell r="X39">
            <v>0.73499999999999999</v>
          </cell>
          <cell r="Y39">
            <v>0.49099999999999999</v>
          </cell>
          <cell r="Z39">
            <v>0.48699999999999999</v>
          </cell>
          <cell r="AA39">
            <v>0.27400000000000002</v>
          </cell>
          <cell r="AB39">
            <v>0.21199999999999999</v>
          </cell>
          <cell r="AC39">
            <v>-0.57599999999999996</v>
          </cell>
        </row>
        <row r="42">
          <cell r="E42">
            <v>37316</v>
          </cell>
          <cell r="F42">
            <v>37347</v>
          </cell>
          <cell r="G42">
            <v>37377</v>
          </cell>
          <cell r="H42">
            <v>37408</v>
          </cell>
          <cell r="I42">
            <v>37438</v>
          </cell>
          <cell r="J42">
            <v>37469</v>
          </cell>
          <cell r="K42">
            <v>37500</v>
          </cell>
          <cell r="L42">
            <v>37530</v>
          </cell>
          <cell r="M42">
            <v>37561</v>
          </cell>
          <cell r="N42">
            <v>37591</v>
          </cell>
          <cell r="O42">
            <v>37622</v>
          </cell>
          <cell r="P42">
            <v>37653</v>
          </cell>
          <cell r="Q42">
            <v>37681</v>
          </cell>
          <cell r="R42">
            <v>37712</v>
          </cell>
          <cell r="S42">
            <v>37742</v>
          </cell>
          <cell r="T42">
            <v>37773</v>
          </cell>
          <cell r="U42">
            <v>37803</v>
          </cell>
          <cell r="V42">
            <v>37834</v>
          </cell>
          <cell r="W42">
            <v>37865</v>
          </cell>
          <cell r="X42">
            <v>37895</v>
          </cell>
          <cell r="Y42">
            <v>37926</v>
          </cell>
          <cell r="Z42">
            <v>37956</v>
          </cell>
          <cell r="AA42">
            <v>37987</v>
          </cell>
          <cell r="AB42">
            <v>38018</v>
          </cell>
          <cell r="AC42">
            <v>38047</v>
          </cell>
        </row>
        <row r="43">
          <cell r="D43" t="str">
            <v>Delayed Transfers of Care</v>
          </cell>
          <cell r="E43">
            <v>46</v>
          </cell>
          <cell r="F43">
            <v>43</v>
          </cell>
          <cell r="G43">
            <v>38</v>
          </cell>
          <cell r="H43">
            <v>56</v>
          </cell>
          <cell r="I43">
            <v>48</v>
          </cell>
          <cell r="J43">
            <v>53</v>
          </cell>
          <cell r="K43">
            <v>59</v>
          </cell>
          <cell r="L43">
            <v>43</v>
          </cell>
          <cell r="M43">
            <v>39</v>
          </cell>
          <cell r="N43">
            <v>34</v>
          </cell>
          <cell r="O43">
            <v>49</v>
          </cell>
          <cell r="P43">
            <v>50</v>
          </cell>
          <cell r="Q43">
            <v>36</v>
          </cell>
          <cell r="R43">
            <v>37</v>
          </cell>
          <cell r="S43">
            <v>42</v>
          </cell>
          <cell r="T43">
            <v>33</v>
          </cell>
          <cell r="U43">
            <v>30</v>
          </cell>
          <cell r="V43">
            <v>42</v>
          </cell>
          <cell r="W43">
            <v>49</v>
          </cell>
          <cell r="X43">
            <v>50</v>
          </cell>
          <cell r="Y43">
            <v>36</v>
          </cell>
          <cell r="Z43">
            <v>35</v>
          </cell>
          <cell r="AA43">
            <v>52</v>
          </cell>
          <cell r="AB43">
            <v>46</v>
          </cell>
          <cell r="AC43">
            <v>44</v>
          </cell>
        </row>
        <row r="44">
          <cell r="D44" t="str">
            <v>Min in month</v>
          </cell>
          <cell r="E44">
            <v>46</v>
          </cell>
          <cell r="F44">
            <v>35</v>
          </cell>
          <cell r="G44">
            <v>38</v>
          </cell>
          <cell r="H44">
            <v>43</v>
          </cell>
          <cell r="I44">
            <v>48</v>
          </cell>
          <cell r="J44">
            <v>47</v>
          </cell>
          <cell r="K44">
            <v>51</v>
          </cell>
          <cell r="L44">
            <v>43</v>
          </cell>
          <cell r="M44">
            <v>34</v>
          </cell>
          <cell r="N44">
            <v>34</v>
          </cell>
          <cell r="O44">
            <v>42</v>
          </cell>
          <cell r="P44">
            <v>40</v>
          </cell>
          <cell r="Q44">
            <v>36</v>
          </cell>
          <cell r="R44">
            <v>31</v>
          </cell>
          <cell r="S44">
            <v>35</v>
          </cell>
          <cell r="T44">
            <v>33</v>
          </cell>
          <cell r="U44">
            <v>30</v>
          </cell>
          <cell r="V44">
            <v>31</v>
          </cell>
          <cell r="W44">
            <v>44</v>
          </cell>
          <cell r="X44">
            <v>39</v>
          </cell>
          <cell r="Y44">
            <v>34</v>
          </cell>
          <cell r="Z44">
            <v>35</v>
          </cell>
          <cell r="AA44">
            <v>22</v>
          </cell>
          <cell r="AB44">
            <v>34</v>
          </cell>
          <cell r="AC44">
            <v>39</v>
          </cell>
        </row>
        <row r="45">
          <cell r="D45" t="str">
            <v>Max in month</v>
          </cell>
          <cell r="E45">
            <v>53</v>
          </cell>
          <cell r="F45">
            <v>46</v>
          </cell>
          <cell r="G45">
            <v>53</v>
          </cell>
          <cell r="H45">
            <v>63</v>
          </cell>
          <cell r="I45">
            <v>61</v>
          </cell>
          <cell r="J45">
            <v>68</v>
          </cell>
          <cell r="K45">
            <v>69</v>
          </cell>
          <cell r="L45">
            <v>56</v>
          </cell>
          <cell r="M45">
            <v>39</v>
          </cell>
          <cell r="N45">
            <v>42</v>
          </cell>
          <cell r="O45">
            <v>49</v>
          </cell>
          <cell r="P45">
            <v>52</v>
          </cell>
          <cell r="Q45">
            <v>59</v>
          </cell>
          <cell r="R45">
            <v>37</v>
          </cell>
          <cell r="S45">
            <v>42</v>
          </cell>
          <cell r="T45">
            <v>47</v>
          </cell>
          <cell r="U45">
            <v>34</v>
          </cell>
          <cell r="V45">
            <v>42</v>
          </cell>
          <cell r="W45">
            <v>51</v>
          </cell>
          <cell r="X45">
            <v>50</v>
          </cell>
          <cell r="Y45">
            <v>47</v>
          </cell>
          <cell r="Z45">
            <v>47</v>
          </cell>
          <cell r="AA45">
            <v>52</v>
          </cell>
          <cell r="AB45">
            <v>50</v>
          </cell>
          <cell r="AC45">
            <v>48</v>
          </cell>
        </row>
        <row r="47">
          <cell r="E47">
            <v>37316</v>
          </cell>
          <cell r="F47">
            <v>37347</v>
          </cell>
          <cell r="G47">
            <v>37377</v>
          </cell>
          <cell r="H47">
            <v>37408</v>
          </cell>
          <cell r="I47">
            <v>37438</v>
          </cell>
          <cell r="J47">
            <v>37469</v>
          </cell>
          <cell r="K47">
            <v>37500</v>
          </cell>
          <cell r="L47">
            <v>37530</v>
          </cell>
          <cell r="M47">
            <v>37561</v>
          </cell>
          <cell r="N47">
            <v>37591</v>
          </cell>
          <cell r="O47">
            <v>37622</v>
          </cell>
          <cell r="P47">
            <v>37653</v>
          </cell>
          <cell r="Q47">
            <v>37681</v>
          </cell>
          <cell r="R47">
            <v>37712</v>
          </cell>
          <cell r="S47">
            <v>37742</v>
          </cell>
          <cell r="T47">
            <v>37773</v>
          </cell>
          <cell r="U47">
            <v>37803</v>
          </cell>
          <cell r="V47">
            <v>37834</v>
          </cell>
          <cell r="W47">
            <v>37865</v>
          </cell>
          <cell r="X47">
            <v>37895</v>
          </cell>
          <cell r="Y47">
            <v>37926</v>
          </cell>
          <cell r="Z47">
            <v>37956</v>
          </cell>
          <cell r="AA47">
            <v>37987</v>
          </cell>
          <cell r="AB47">
            <v>38018</v>
          </cell>
          <cell r="AC47">
            <v>38047</v>
          </cell>
        </row>
        <row r="48">
          <cell r="D48" t="str">
            <v>Level 0 (no alert)</v>
          </cell>
          <cell r="E48">
            <v>0</v>
          </cell>
          <cell r="F48">
            <v>0</v>
          </cell>
          <cell r="G48">
            <v>0</v>
          </cell>
          <cell r="H48">
            <v>4</v>
          </cell>
          <cell r="I48">
            <v>0</v>
          </cell>
          <cell r="J48">
            <v>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5</v>
          </cell>
          <cell r="AA48">
            <v>4</v>
          </cell>
          <cell r="AC48" t="str">
            <v>0 - no alert</v>
          </cell>
        </row>
        <row r="49">
          <cell r="D49" t="str">
            <v>Level 1 (amber)</v>
          </cell>
          <cell r="E49">
            <v>0</v>
          </cell>
          <cell r="F49">
            <v>4</v>
          </cell>
          <cell r="G49">
            <v>21</v>
          </cell>
          <cell r="H49">
            <v>7</v>
          </cell>
          <cell r="I49">
            <v>5</v>
          </cell>
          <cell r="J49">
            <v>10</v>
          </cell>
          <cell r="K49">
            <v>0</v>
          </cell>
          <cell r="L49">
            <v>17</v>
          </cell>
          <cell r="M49">
            <v>15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</v>
          </cell>
          <cell r="AC49" t="str">
            <v>1 - amber</v>
          </cell>
        </row>
        <row r="50">
          <cell r="D50" t="str">
            <v>Level 2 (red)</v>
          </cell>
          <cell r="E50">
            <v>21</v>
          </cell>
          <cell r="F50">
            <v>24</v>
          </cell>
          <cell r="G50">
            <v>14</v>
          </cell>
          <cell r="H50">
            <v>17</v>
          </cell>
          <cell r="I50">
            <v>26</v>
          </cell>
          <cell r="J50">
            <v>13</v>
          </cell>
          <cell r="K50">
            <v>28</v>
          </cell>
          <cell r="L50">
            <v>18</v>
          </cell>
          <cell r="M50">
            <v>13</v>
          </cell>
          <cell r="N50">
            <v>28</v>
          </cell>
          <cell r="O50">
            <v>35</v>
          </cell>
          <cell r="P50">
            <v>28</v>
          </cell>
          <cell r="Q50">
            <v>28</v>
          </cell>
          <cell r="R50">
            <v>28</v>
          </cell>
          <cell r="S50">
            <v>35</v>
          </cell>
          <cell r="T50">
            <v>28</v>
          </cell>
          <cell r="U50">
            <v>35</v>
          </cell>
          <cell r="V50">
            <v>28</v>
          </cell>
          <cell r="W50">
            <v>28</v>
          </cell>
          <cell r="X50">
            <v>35</v>
          </cell>
          <cell r="Y50">
            <v>28</v>
          </cell>
          <cell r="Z50">
            <v>23</v>
          </cell>
          <cell r="AA50">
            <v>0</v>
          </cell>
          <cell r="AC50" t="str">
            <v>2 - red</v>
          </cell>
        </row>
        <row r="51">
          <cell r="D51" t="str">
            <v xml:space="preserve">Level 3 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28</v>
          </cell>
          <cell r="AC51" t="str">
            <v>3 -</v>
          </cell>
        </row>
        <row r="57">
          <cell r="E57">
            <v>37316</v>
          </cell>
          <cell r="F57">
            <v>37347</v>
          </cell>
          <cell r="G57">
            <v>37377</v>
          </cell>
          <cell r="H57">
            <v>37408</v>
          </cell>
          <cell r="I57">
            <v>37438</v>
          </cell>
          <cell r="J57">
            <v>37469</v>
          </cell>
          <cell r="K57">
            <v>37500</v>
          </cell>
          <cell r="L57">
            <v>37530</v>
          </cell>
          <cell r="M57">
            <v>37561</v>
          </cell>
          <cell r="N57">
            <v>37591</v>
          </cell>
          <cell r="O57">
            <v>37622</v>
          </cell>
          <cell r="P57">
            <v>37653</v>
          </cell>
          <cell r="Q57">
            <v>37681</v>
          </cell>
          <cell r="R57">
            <v>37712</v>
          </cell>
          <cell r="S57">
            <v>37742</v>
          </cell>
          <cell r="T57">
            <v>37773</v>
          </cell>
          <cell r="U57">
            <v>37803</v>
          </cell>
          <cell r="V57">
            <v>37834</v>
          </cell>
          <cell r="W57">
            <v>37865</v>
          </cell>
          <cell r="X57">
            <v>37895</v>
          </cell>
          <cell r="Y57">
            <v>37926</v>
          </cell>
          <cell r="Z57">
            <v>37956</v>
          </cell>
          <cell r="AA57">
            <v>37987</v>
          </cell>
          <cell r="AB57">
            <v>38018</v>
          </cell>
          <cell r="AC57">
            <v>38047</v>
          </cell>
        </row>
        <row r="58">
          <cell r="D58" t="str">
            <v>8 min</v>
          </cell>
          <cell r="E58">
            <v>0.82799999999999996</v>
          </cell>
          <cell r="F58">
            <v>0.81940000000000002</v>
          </cell>
          <cell r="G58">
            <v>0.80669999999999997</v>
          </cell>
          <cell r="H58">
            <v>0.76259999999999994</v>
          </cell>
          <cell r="I58">
            <v>0.78590000000000004</v>
          </cell>
          <cell r="J58">
            <v>0.83160000000000001</v>
          </cell>
          <cell r="K58">
            <v>0.76729999999999998</v>
          </cell>
          <cell r="L58">
            <v>0.7581</v>
          </cell>
          <cell r="M58">
            <v>0.75370000000000004</v>
          </cell>
          <cell r="N58">
            <v>0.71279999999999999</v>
          </cell>
          <cell r="O58">
            <v>0.79069999999999996</v>
          </cell>
          <cell r="P58">
            <v>0.78820000000000001</v>
          </cell>
          <cell r="Q58">
            <v>0.81040000000000001</v>
          </cell>
          <cell r="R58">
            <v>0.77270000000000005</v>
          </cell>
          <cell r="S58">
            <v>0.78100000000000003</v>
          </cell>
          <cell r="T58">
            <v>0.77939999999999998</v>
          </cell>
          <cell r="U58">
            <v>0.80530000000000002</v>
          </cell>
          <cell r="V58">
            <v>0.74974146845915202</v>
          </cell>
          <cell r="W58">
            <v>0.77002053388090352</v>
          </cell>
          <cell r="X58">
            <v>0.76500000000000001</v>
          </cell>
          <cell r="Y58">
            <v>0.752</v>
          </cell>
          <cell r="Z58">
            <v>0.76600000000000001</v>
          </cell>
          <cell r="AA58">
            <v>0.79</v>
          </cell>
          <cell r="AB58">
            <v>0.81368821292775662</v>
          </cell>
          <cell r="AC58">
            <v>0.81357388316151202</v>
          </cell>
        </row>
        <row r="59">
          <cell r="D59" t="str">
            <v>Target - 75%</v>
          </cell>
          <cell r="E59">
            <v>0.75</v>
          </cell>
          <cell r="F59">
            <v>0.75</v>
          </cell>
          <cell r="G59">
            <v>0.75</v>
          </cell>
          <cell r="H59">
            <v>0.75</v>
          </cell>
          <cell r="I59">
            <v>0.75</v>
          </cell>
          <cell r="J59">
            <v>0.75</v>
          </cell>
          <cell r="K59">
            <v>0.75</v>
          </cell>
          <cell r="L59">
            <v>0.75</v>
          </cell>
          <cell r="M59">
            <v>0.75</v>
          </cell>
          <cell r="N59">
            <v>0.75</v>
          </cell>
          <cell r="O59">
            <v>0.75</v>
          </cell>
          <cell r="P59">
            <v>0.75</v>
          </cell>
          <cell r="Q59">
            <v>0.75</v>
          </cell>
          <cell r="R59">
            <v>0.75</v>
          </cell>
          <cell r="S59">
            <v>0.75</v>
          </cell>
          <cell r="T59">
            <v>0.75</v>
          </cell>
          <cell r="U59">
            <v>0.75</v>
          </cell>
          <cell r="V59">
            <v>0.75</v>
          </cell>
          <cell r="W59">
            <v>0.75</v>
          </cell>
          <cell r="X59">
            <v>0.75</v>
          </cell>
          <cell r="Y59">
            <v>0.75</v>
          </cell>
          <cell r="Z59">
            <v>0.75</v>
          </cell>
          <cell r="AA59">
            <v>0.75</v>
          </cell>
          <cell r="AB59">
            <v>0.75</v>
          </cell>
          <cell r="AC59">
            <v>0.75</v>
          </cell>
        </row>
        <row r="60">
          <cell r="D60" t="str">
            <v>Diff</v>
          </cell>
          <cell r="E60">
            <v>7.7999999999999958E-2</v>
          </cell>
          <cell r="F60">
            <v>6.9400000000000017E-2</v>
          </cell>
          <cell r="G60">
            <v>5.6699999999999973E-2</v>
          </cell>
          <cell r="H60">
            <v>1.2999999999999999E-2</v>
          </cell>
          <cell r="I60">
            <v>3.5900000000000043E-2</v>
          </cell>
          <cell r="J60">
            <v>8.1600000000000006E-2</v>
          </cell>
          <cell r="K60">
            <v>1.7299999999999982E-2</v>
          </cell>
          <cell r="L60">
            <v>8.0999999999999996E-3</v>
          </cell>
          <cell r="M60">
            <v>3.7000000000000002E-3</v>
          </cell>
          <cell r="N60">
            <v>-3.7199999999999997E-2</v>
          </cell>
          <cell r="O60">
            <v>4.07E-2</v>
          </cell>
          <cell r="P60">
            <v>3.8199999999999998E-2</v>
          </cell>
          <cell r="Q60">
            <v>6.0400000000000002E-2</v>
          </cell>
          <cell r="R60">
            <v>2.2700000000000001E-2</v>
          </cell>
          <cell r="S60">
            <v>3.1E-2</v>
          </cell>
          <cell r="T60">
            <v>2.9399999999999999E-2</v>
          </cell>
          <cell r="U60">
            <v>5.5300000000000002E-2</v>
          </cell>
          <cell r="V60">
            <v>-2.9999999999999997E-4</v>
          </cell>
          <cell r="W60">
            <v>0.02</v>
          </cell>
          <cell r="X60">
            <v>1.4999999999999999E-2</v>
          </cell>
          <cell r="Y60">
            <v>2E-3</v>
          </cell>
          <cell r="Z60">
            <v>1.6E-2</v>
          </cell>
          <cell r="AA60">
            <v>0.04</v>
          </cell>
          <cell r="AB60">
            <v>6.3700000000000007E-2</v>
          </cell>
          <cell r="AC60">
            <v>6.3600000000000004E-2</v>
          </cell>
        </row>
        <row r="61">
          <cell r="D61" t="str">
            <v>% Diff</v>
          </cell>
          <cell r="E61">
            <v>0.104</v>
          </cell>
          <cell r="F61">
            <v>9.2999999999999999E-2</v>
          </cell>
          <cell r="G61">
            <v>7.5999999999999998E-2</v>
          </cell>
          <cell r="H61">
            <v>1.7000000000000001E-2</v>
          </cell>
          <cell r="I61">
            <v>4.8000000000000001E-2</v>
          </cell>
          <cell r="J61">
            <v>0.109</v>
          </cell>
          <cell r="K61">
            <v>2.3E-2</v>
          </cell>
          <cell r="L61">
            <v>1.0999999999999999E-2</v>
          </cell>
          <cell r="M61">
            <v>5.0000000000000001E-3</v>
          </cell>
          <cell r="N61">
            <v>-0.05</v>
          </cell>
          <cell r="O61">
            <v>5.3999999999999999E-2</v>
          </cell>
          <cell r="P61">
            <v>5.0999999999999997E-2</v>
          </cell>
          <cell r="Q61">
            <v>8.1000000000000003E-2</v>
          </cell>
          <cell r="R61">
            <v>0.03</v>
          </cell>
          <cell r="S61">
            <v>4.1000000000000002E-2</v>
          </cell>
          <cell r="T61">
            <v>3.9E-2</v>
          </cell>
          <cell r="U61">
            <v>7.3999999999999996E-2</v>
          </cell>
          <cell r="V61">
            <v>0</v>
          </cell>
          <cell r="W61">
            <v>2.7E-2</v>
          </cell>
          <cell r="X61">
            <v>0.02</v>
          </cell>
          <cell r="Y61">
            <v>3.0000000000000001E-3</v>
          </cell>
          <cell r="Z61">
            <v>2.1000000000000001E-2</v>
          </cell>
          <cell r="AA61">
            <v>5.2999999999999999E-2</v>
          </cell>
          <cell r="AB61">
            <v>8.5000000000000006E-2</v>
          </cell>
          <cell r="AC61">
            <v>8.5000000000000006E-2</v>
          </cell>
        </row>
        <row r="64">
          <cell r="E64">
            <v>37316</v>
          </cell>
          <cell r="F64">
            <v>37347</v>
          </cell>
          <cell r="G64">
            <v>37377</v>
          </cell>
          <cell r="H64">
            <v>37408</v>
          </cell>
          <cell r="I64">
            <v>37438</v>
          </cell>
          <cell r="J64">
            <v>37469</v>
          </cell>
          <cell r="K64">
            <v>37500</v>
          </cell>
          <cell r="L64">
            <v>37530</v>
          </cell>
          <cell r="M64">
            <v>37561</v>
          </cell>
          <cell r="N64">
            <v>37591</v>
          </cell>
          <cell r="O64">
            <v>37622</v>
          </cell>
          <cell r="P64">
            <v>37653</v>
          </cell>
          <cell r="Q64">
            <v>37681</v>
          </cell>
          <cell r="R64">
            <v>37712</v>
          </cell>
          <cell r="S64">
            <v>37742</v>
          </cell>
          <cell r="T64">
            <v>37773</v>
          </cell>
          <cell r="U64">
            <v>37803</v>
          </cell>
          <cell r="V64">
            <v>37834</v>
          </cell>
          <cell r="W64">
            <v>37865</v>
          </cell>
          <cell r="X64">
            <v>37895</v>
          </cell>
          <cell r="Y64">
            <v>37926</v>
          </cell>
          <cell r="Z64">
            <v>37956</v>
          </cell>
          <cell r="AA64">
            <v>37987</v>
          </cell>
          <cell r="AB64">
            <v>38018</v>
          </cell>
          <cell r="AC64">
            <v>38047</v>
          </cell>
        </row>
        <row r="65">
          <cell r="D65" t="str">
            <v>% within 2 weeks</v>
          </cell>
          <cell r="E65">
            <v>0.96</v>
          </cell>
          <cell r="F65">
            <v>0.98899999999999999</v>
          </cell>
          <cell r="G65">
            <v>0.96437659033078882</v>
          </cell>
          <cell r="H65">
            <v>0.99337748344370858</v>
          </cell>
          <cell r="I65">
            <v>0.99764150943396224</v>
          </cell>
          <cell r="J65">
            <v>1</v>
          </cell>
          <cell r="K65">
            <v>0.99717514124293782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0.9944598337950139</v>
          </cell>
          <cell r="S65">
            <v>0.99257425742574257</v>
          </cell>
          <cell r="T65">
            <v>1</v>
          </cell>
          <cell r="U65">
            <v>0.99767981438515085</v>
          </cell>
          <cell r="V65">
            <v>0.9882352941176471</v>
          </cell>
          <cell r="W65">
            <v>0.97840172786177104</v>
          </cell>
          <cell r="X65">
            <v>0.99598393574297184</v>
          </cell>
          <cell r="Y65">
            <v>0.99751243781094523</v>
          </cell>
          <cell r="Z65">
            <v>1</v>
          </cell>
          <cell r="AA65">
            <v>1</v>
          </cell>
          <cell r="AB65">
            <v>0.99540229885057474</v>
          </cell>
          <cell r="AC65">
            <v>1</v>
          </cell>
        </row>
        <row r="66">
          <cell r="D66" t="str">
            <v>Target - 100%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>
            <v>1</v>
          </cell>
        </row>
        <row r="69">
          <cell r="D69">
            <v>36951</v>
          </cell>
          <cell r="E69">
            <v>37316</v>
          </cell>
          <cell r="F69">
            <v>37347</v>
          </cell>
          <cell r="G69">
            <v>37377</v>
          </cell>
          <cell r="H69">
            <v>37408</v>
          </cell>
          <cell r="I69">
            <v>37438</v>
          </cell>
          <cell r="J69">
            <v>37469</v>
          </cell>
          <cell r="K69">
            <v>37500</v>
          </cell>
          <cell r="L69">
            <v>37530</v>
          </cell>
          <cell r="M69">
            <v>37561</v>
          </cell>
          <cell r="N69">
            <v>37591</v>
          </cell>
          <cell r="O69">
            <v>37622</v>
          </cell>
          <cell r="P69">
            <v>37653</v>
          </cell>
          <cell r="Q69">
            <v>37681</v>
          </cell>
        </row>
        <row r="70">
          <cell r="D70">
            <v>5.8999999999999997E-2</v>
          </cell>
        </row>
        <row r="71">
          <cell r="D71">
            <v>17</v>
          </cell>
        </row>
        <row r="74">
          <cell r="E74">
            <v>37316</v>
          </cell>
          <cell r="F74">
            <v>37347</v>
          </cell>
          <cell r="G74">
            <v>37377</v>
          </cell>
          <cell r="H74">
            <v>37408</v>
          </cell>
          <cell r="I74">
            <v>37438</v>
          </cell>
          <cell r="J74">
            <v>37469</v>
          </cell>
          <cell r="K74">
            <v>37500</v>
          </cell>
          <cell r="L74">
            <v>37530</v>
          </cell>
          <cell r="M74">
            <v>37561</v>
          </cell>
          <cell r="N74">
            <v>37591</v>
          </cell>
          <cell r="O74">
            <v>37622</v>
          </cell>
          <cell r="P74">
            <v>37653</v>
          </cell>
          <cell r="Q74">
            <v>37681</v>
          </cell>
          <cell r="R74">
            <v>37712</v>
          </cell>
          <cell r="S74">
            <v>37742</v>
          </cell>
          <cell r="T74">
            <v>37773</v>
          </cell>
          <cell r="U74">
            <v>37803</v>
          </cell>
          <cell r="V74">
            <v>37834</v>
          </cell>
          <cell r="W74">
            <v>37865</v>
          </cell>
          <cell r="X74">
            <v>37895</v>
          </cell>
          <cell r="Y74">
            <v>37926</v>
          </cell>
          <cell r="Z74">
            <v>37956</v>
          </cell>
          <cell r="AA74">
            <v>37987</v>
          </cell>
          <cell r="AB74">
            <v>38018</v>
          </cell>
          <cell r="AC74">
            <v>38047</v>
          </cell>
        </row>
        <row r="75">
          <cell r="D75" t="str">
            <v>Admissions</v>
          </cell>
          <cell r="E75">
            <v>52250</v>
          </cell>
          <cell r="F75">
            <v>4286</v>
          </cell>
          <cell r="G75">
            <v>8569</v>
          </cell>
          <cell r="H75">
            <v>12353</v>
          </cell>
          <cell r="I75">
            <v>16882</v>
          </cell>
          <cell r="J75">
            <v>20923</v>
          </cell>
          <cell r="K75">
            <v>24979</v>
          </cell>
          <cell r="L75">
            <v>29340</v>
          </cell>
          <cell r="M75">
            <v>33651</v>
          </cell>
          <cell r="N75">
            <v>38015</v>
          </cell>
          <cell r="O75">
            <v>42474</v>
          </cell>
          <cell r="P75">
            <v>46526</v>
          </cell>
          <cell r="Q75">
            <v>50818</v>
          </cell>
          <cell r="R75">
            <v>4255</v>
          </cell>
          <cell r="S75">
            <v>8441</v>
          </cell>
          <cell r="T75">
            <v>12602</v>
          </cell>
          <cell r="U75">
            <v>17025</v>
          </cell>
          <cell r="V75">
            <v>21044</v>
          </cell>
          <cell r="W75">
            <v>25190</v>
          </cell>
          <cell r="X75">
            <v>30076</v>
          </cell>
          <cell r="Y75">
            <v>34435</v>
          </cell>
          <cell r="Z75">
            <v>39105</v>
          </cell>
          <cell r="AA75">
            <v>43519</v>
          </cell>
          <cell r="AB75">
            <v>47481</v>
          </cell>
          <cell r="AC75">
            <v>52190</v>
          </cell>
        </row>
        <row r="76">
          <cell r="D76" t="str">
            <v>Plan</v>
          </cell>
          <cell r="E76">
            <v>52968</v>
          </cell>
          <cell r="F76">
            <v>4147</v>
          </cell>
          <cell r="G76">
            <v>8546</v>
          </cell>
          <cell r="H76">
            <v>12791</v>
          </cell>
          <cell r="I76">
            <v>17438</v>
          </cell>
          <cell r="J76">
            <v>21966</v>
          </cell>
          <cell r="K76">
            <v>26206</v>
          </cell>
          <cell r="L76">
            <v>30947</v>
          </cell>
          <cell r="M76">
            <v>35528</v>
          </cell>
          <cell r="N76">
            <v>39838</v>
          </cell>
          <cell r="O76">
            <v>44455</v>
          </cell>
          <cell r="P76">
            <v>48665</v>
          </cell>
          <cell r="Q76">
            <v>53090</v>
          </cell>
          <cell r="R76">
            <v>4221</v>
          </cell>
          <cell r="S76">
            <v>8442</v>
          </cell>
          <cell r="T76">
            <v>12663</v>
          </cell>
          <cell r="U76">
            <v>16884</v>
          </cell>
          <cell r="V76">
            <v>21105</v>
          </cell>
          <cell r="W76">
            <v>25326</v>
          </cell>
          <cell r="X76">
            <v>29547</v>
          </cell>
          <cell r="Y76">
            <v>33768</v>
          </cell>
          <cell r="Z76">
            <v>37989</v>
          </cell>
          <cell r="AA76">
            <v>42210</v>
          </cell>
          <cell r="AB76">
            <v>46431</v>
          </cell>
          <cell r="AC76">
            <v>50651</v>
          </cell>
        </row>
        <row r="77">
          <cell r="D77" t="str">
            <v>Diff</v>
          </cell>
          <cell r="E77">
            <v>-718</v>
          </cell>
          <cell r="F77">
            <v>139</v>
          </cell>
          <cell r="G77">
            <v>23</v>
          </cell>
          <cell r="H77">
            <v>-438</v>
          </cell>
          <cell r="I77">
            <v>-556</v>
          </cell>
          <cell r="J77">
            <v>-1043</v>
          </cell>
          <cell r="K77">
            <v>-1227</v>
          </cell>
          <cell r="L77">
            <v>-1607</v>
          </cell>
          <cell r="M77">
            <v>-1877</v>
          </cell>
          <cell r="N77">
            <v>-1823</v>
          </cell>
          <cell r="O77">
            <v>-1981</v>
          </cell>
          <cell r="P77">
            <v>-2139</v>
          </cell>
          <cell r="Q77">
            <v>-2272</v>
          </cell>
          <cell r="R77">
            <v>34</v>
          </cell>
          <cell r="S77">
            <v>-1</v>
          </cell>
          <cell r="T77">
            <v>-61</v>
          </cell>
          <cell r="U77">
            <v>141</v>
          </cell>
          <cell r="V77">
            <v>-61</v>
          </cell>
          <cell r="W77">
            <v>-136</v>
          </cell>
          <cell r="X77">
            <v>529</v>
          </cell>
          <cell r="Y77">
            <v>667</v>
          </cell>
          <cell r="Z77">
            <v>1116</v>
          </cell>
          <cell r="AA77">
            <v>1309</v>
          </cell>
          <cell r="AB77">
            <v>1050</v>
          </cell>
          <cell r="AC77">
            <v>1539</v>
          </cell>
        </row>
        <row r="78">
          <cell r="D78" t="str">
            <v>% Diff</v>
          </cell>
          <cell r="E78">
            <v>-1.4E-2</v>
          </cell>
          <cell r="F78">
            <v>3.4000000000000002E-2</v>
          </cell>
          <cell r="G78">
            <v>3.0000000000000001E-3</v>
          </cell>
          <cell r="H78">
            <v>-3.4000000000000002E-2</v>
          </cell>
          <cell r="I78">
            <v>-3.2000000000000001E-2</v>
          </cell>
          <cell r="J78">
            <v>-4.7E-2</v>
          </cell>
          <cell r="K78">
            <v>-4.7E-2</v>
          </cell>
          <cell r="L78">
            <v>-5.1999999999999998E-2</v>
          </cell>
          <cell r="M78">
            <v>-5.2999999999999999E-2</v>
          </cell>
          <cell r="N78">
            <v>-4.5999999999999999E-2</v>
          </cell>
          <cell r="O78">
            <v>-4.4999999999999998E-2</v>
          </cell>
          <cell r="P78">
            <v>-4.3999999999999997E-2</v>
          </cell>
          <cell r="Q78">
            <v>-4.2999999999999997E-2</v>
          </cell>
          <cell r="R78">
            <v>8.0000000000000002E-3</v>
          </cell>
          <cell r="S78">
            <v>0</v>
          </cell>
          <cell r="T78">
            <v>-5.0000000000000001E-3</v>
          </cell>
          <cell r="U78">
            <v>8.0000000000000002E-3</v>
          </cell>
          <cell r="V78">
            <v>-3.0000000000000001E-3</v>
          </cell>
          <cell r="W78">
            <v>-5.0000000000000001E-3</v>
          </cell>
          <cell r="X78">
            <v>1.7999999999999999E-2</v>
          </cell>
          <cell r="Y78">
            <v>0.02</v>
          </cell>
          <cell r="Z78">
            <v>2.9000000000000001E-2</v>
          </cell>
          <cell r="AA78">
            <v>3.1E-2</v>
          </cell>
          <cell r="AB78">
            <v>2.3E-2</v>
          </cell>
          <cell r="AC78">
            <v>0.03</v>
          </cell>
        </row>
        <row r="81">
          <cell r="E81">
            <v>37316</v>
          </cell>
          <cell r="F81">
            <v>37347</v>
          </cell>
          <cell r="G81">
            <v>37377</v>
          </cell>
          <cell r="H81">
            <v>37408</v>
          </cell>
          <cell r="I81">
            <v>37438</v>
          </cell>
          <cell r="J81">
            <v>37469</v>
          </cell>
          <cell r="K81">
            <v>37500</v>
          </cell>
          <cell r="L81">
            <v>37530</v>
          </cell>
          <cell r="M81">
            <v>37561</v>
          </cell>
          <cell r="N81">
            <v>37591</v>
          </cell>
          <cell r="O81">
            <v>37622</v>
          </cell>
          <cell r="P81">
            <v>37653</v>
          </cell>
          <cell r="Q81">
            <v>37681</v>
          </cell>
          <cell r="R81">
            <v>37712</v>
          </cell>
          <cell r="S81">
            <v>37742</v>
          </cell>
          <cell r="T81">
            <v>37773</v>
          </cell>
          <cell r="U81">
            <v>37803</v>
          </cell>
          <cell r="V81">
            <v>37834</v>
          </cell>
          <cell r="W81">
            <v>37865</v>
          </cell>
          <cell r="X81">
            <v>37895</v>
          </cell>
          <cell r="Y81">
            <v>37926</v>
          </cell>
          <cell r="Z81">
            <v>37956</v>
          </cell>
          <cell r="AA81">
            <v>37987</v>
          </cell>
          <cell r="AB81">
            <v>38018</v>
          </cell>
          <cell r="AC81">
            <v>38047</v>
          </cell>
        </row>
        <row r="82">
          <cell r="D82" t="str">
            <v>Attendances (weekly average)</v>
          </cell>
          <cell r="E82">
            <v>2343</v>
          </cell>
          <cell r="F82">
            <v>2479</v>
          </cell>
          <cell r="G82">
            <v>2376</v>
          </cell>
          <cell r="H82">
            <v>2430</v>
          </cell>
          <cell r="I82">
            <v>2404</v>
          </cell>
          <cell r="J82">
            <v>2209</v>
          </cell>
          <cell r="K82">
            <v>2261</v>
          </cell>
          <cell r="L82">
            <v>2214</v>
          </cell>
          <cell r="M82">
            <v>2215</v>
          </cell>
          <cell r="N82">
            <v>2210</v>
          </cell>
          <cell r="O82">
            <v>2207</v>
          </cell>
          <cell r="P82">
            <v>2607</v>
          </cell>
          <cell r="Q82">
            <v>2710</v>
          </cell>
          <cell r="R82">
            <v>2718</v>
          </cell>
          <cell r="S82">
            <v>3017</v>
          </cell>
          <cell r="T82">
            <v>3855</v>
          </cell>
          <cell r="U82">
            <v>4403</v>
          </cell>
          <cell r="V82">
            <v>4132</v>
          </cell>
          <cell r="W82">
            <v>4315</v>
          </cell>
          <cell r="X82">
            <v>4300</v>
          </cell>
          <cell r="Y82">
            <v>4400</v>
          </cell>
          <cell r="Z82">
            <v>4150</v>
          </cell>
          <cell r="AA82">
            <v>4047</v>
          </cell>
          <cell r="AB82">
            <v>4278</v>
          </cell>
          <cell r="AC82">
            <v>4532</v>
          </cell>
        </row>
        <row r="83">
          <cell r="D83" t="str">
            <v>Last year weekly average</v>
          </cell>
          <cell r="E83">
            <v>2228</v>
          </cell>
          <cell r="F83">
            <v>2244</v>
          </cell>
          <cell r="G83">
            <v>2465</v>
          </cell>
          <cell r="H83">
            <v>2407</v>
          </cell>
          <cell r="I83">
            <v>2472</v>
          </cell>
          <cell r="J83">
            <v>2408</v>
          </cell>
          <cell r="K83">
            <v>2322</v>
          </cell>
          <cell r="L83">
            <v>2290</v>
          </cell>
          <cell r="M83">
            <v>2316</v>
          </cell>
          <cell r="N83">
            <v>2229</v>
          </cell>
          <cell r="O83">
            <v>2365</v>
          </cell>
          <cell r="P83">
            <v>2628</v>
          </cell>
          <cell r="Q83">
            <v>2743</v>
          </cell>
          <cell r="R83">
            <v>2879</v>
          </cell>
          <cell r="S83">
            <v>2776</v>
          </cell>
          <cell r="T83">
            <v>2830</v>
          </cell>
          <cell r="U83">
            <v>2804</v>
          </cell>
          <cell r="V83">
            <v>2609</v>
          </cell>
          <cell r="W83">
            <v>2661</v>
          </cell>
          <cell r="X83">
            <v>2614</v>
          </cell>
          <cell r="Y83">
            <v>2615</v>
          </cell>
          <cell r="Z83">
            <v>2610</v>
          </cell>
          <cell r="AA83">
            <v>2607</v>
          </cell>
          <cell r="AB83">
            <v>2607</v>
          </cell>
          <cell r="AC83">
            <v>2710</v>
          </cell>
        </row>
        <row r="85">
          <cell r="E85">
            <v>37316</v>
          </cell>
          <cell r="F85">
            <v>37347</v>
          </cell>
          <cell r="G85">
            <v>37377</v>
          </cell>
          <cell r="H85">
            <v>37408</v>
          </cell>
          <cell r="I85">
            <v>37438</v>
          </cell>
          <cell r="J85">
            <v>37469</v>
          </cell>
          <cell r="K85">
            <v>37500</v>
          </cell>
          <cell r="L85">
            <v>37530</v>
          </cell>
          <cell r="M85">
            <v>37561</v>
          </cell>
          <cell r="N85">
            <v>37591</v>
          </cell>
          <cell r="O85">
            <v>37622</v>
          </cell>
          <cell r="P85">
            <v>37653</v>
          </cell>
          <cell r="Q85">
            <v>37681</v>
          </cell>
          <cell r="R85">
            <v>37712</v>
          </cell>
          <cell r="S85">
            <v>37742</v>
          </cell>
          <cell r="T85">
            <v>37773</v>
          </cell>
          <cell r="U85">
            <v>37803</v>
          </cell>
          <cell r="V85">
            <v>37834</v>
          </cell>
          <cell r="W85">
            <v>37865</v>
          </cell>
          <cell r="X85">
            <v>37895</v>
          </cell>
          <cell r="Y85">
            <v>37926</v>
          </cell>
          <cell r="Z85">
            <v>37956</v>
          </cell>
          <cell r="AA85">
            <v>37987</v>
          </cell>
          <cell r="AB85">
            <v>38018</v>
          </cell>
          <cell r="AC85">
            <v>38047</v>
          </cell>
        </row>
        <row r="86">
          <cell r="D86" t="str">
            <v>Patients wait &gt;4hrs</v>
          </cell>
          <cell r="E86">
            <v>6</v>
          </cell>
          <cell r="F86">
            <v>12</v>
          </cell>
          <cell r="G86">
            <v>21</v>
          </cell>
          <cell r="H86">
            <v>13</v>
          </cell>
          <cell r="I86">
            <v>46</v>
          </cell>
          <cell r="J86">
            <v>35</v>
          </cell>
          <cell r="K86">
            <v>43</v>
          </cell>
          <cell r="L86">
            <v>45</v>
          </cell>
          <cell r="M86">
            <v>187</v>
          </cell>
          <cell r="N86">
            <v>127</v>
          </cell>
          <cell r="O86">
            <v>297</v>
          </cell>
          <cell r="P86">
            <v>169</v>
          </cell>
          <cell r="Q86">
            <v>87</v>
          </cell>
          <cell r="R86">
            <v>215</v>
          </cell>
          <cell r="S86">
            <v>194</v>
          </cell>
          <cell r="T86">
            <v>219</v>
          </cell>
          <cell r="U86">
            <v>130</v>
          </cell>
          <cell r="V86">
            <v>212</v>
          </cell>
          <cell r="W86">
            <v>292</v>
          </cell>
          <cell r="X86">
            <v>443</v>
          </cell>
          <cell r="Y86">
            <v>383</v>
          </cell>
          <cell r="Z86">
            <v>499</v>
          </cell>
          <cell r="AA86">
            <v>419</v>
          </cell>
          <cell r="AB86">
            <v>305</v>
          </cell>
          <cell r="AC86">
            <v>443</v>
          </cell>
        </row>
        <row r="87">
          <cell r="D87" t="str">
            <v>No. weeks</v>
          </cell>
          <cell r="E87">
            <v>2</v>
          </cell>
          <cell r="F87">
            <v>3</v>
          </cell>
          <cell r="G87">
            <v>5</v>
          </cell>
          <cell r="H87">
            <v>2</v>
          </cell>
          <cell r="I87">
            <v>4</v>
          </cell>
          <cell r="J87">
            <v>4</v>
          </cell>
          <cell r="K87">
            <v>4</v>
          </cell>
          <cell r="L87">
            <v>5</v>
          </cell>
          <cell r="M87">
            <v>4</v>
          </cell>
          <cell r="N87">
            <v>4</v>
          </cell>
          <cell r="O87">
            <v>5</v>
          </cell>
          <cell r="P87">
            <v>4</v>
          </cell>
          <cell r="Q87">
            <v>4</v>
          </cell>
          <cell r="R87">
            <v>4</v>
          </cell>
          <cell r="S87">
            <v>5</v>
          </cell>
          <cell r="T87">
            <v>4</v>
          </cell>
          <cell r="U87">
            <v>5</v>
          </cell>
          <cell r="V87">
            <v>4</v>
          </cell>
          <cell r="W87">
            <v>4</v>
          </cell>
          <cell r="X87">
            <v>5</v>
          </cell>
          <cell r="Y87">
            <v>4</v>
          </cell>
          <cell r="Z87">
            <v>4</v>
          </cell>
          <cell r="AA87">
            <v>5</v>
          </cell>
          <cell r="AB87">
            <v>4</v>
          </cell>
          <cell r="AC87">
            <v>4</v>
          </cell>
        </row>
        <row r="88">
          <cell r="D88" t="str">
            <v>Weekly Average</v>
          </cell>
          <cell r="E88">
            <v>3</v>
          </cell>
          <cell r="F88">
            <v>4</v>
          </cell>
          <cell r="G88">
            <v>4</v>
          </cell>
          <cell r="H88">
            <v>7</v>
          </cell>
          <cell r="I88">
            <v>12</v>
          </cell>
          <cell r="J88">
            <v>9</v>
          </cell>
          <cell r="K88">
            <v>11</v>
          </cell>
          <cell r="L88">
            <v>9</v>
          </cell>
          <cell r="M88">
            <v>47</v>
          </cell>
          <cell r="N88">
            <v>32</v>
          </cell>
          <cell r="O88">
            <v>59</v>
          </cell>
          <cell r="P88">
            <v>42</v>
          </cell>
          <cell r="Q88">
            <v>22</v>
          </cell>
          <cell r="R88">
            <v>54</v>
          </cell>
          <cell r="S88">
            <v>39</v>
          </cell>
          <cell r="T88">
            <v>55</v>
          </cell>
          <cell r="U88">
            <v>26</v>
          </cell>
          <cell r="V88">
            <v>53</v>
          </cell>
          <cell r="W88">
            <v>73</v>
          </cell>
          <cell r="X88">
            <v>89</v>
          </cell>
          <cell r="Y88">
            <v>96</v>
          </cell>
          <cell r="Z88">
            <v>125</v>
          </cell>
          <cell r="AA88">
            <v>84</v>
          </cell>
          <cell r="AB88">
            <v>76</v>
          </cell>
          <cell r="AC88">
            <v>111</v>
          </cell>
        </row>
        <row r="90">
          <cell r="E90">
            <v>37316</v>
          </cell>
          <cell r="F90">
            <v>37347</v>
          </cell>
          <cell r="G90">
            <v>37377</v>
          </cell>
          <cell r="H90">
            <v>37408</v>
          </cell>
          <cell r="I90">
            <v>37438</v>
          </cell>
          <cell r="J90">
            <v>37469</v>
          </cell>
          <cell r="K90">
            <v>37500</v>
          </cell>
          <cell r="L90">
            <v>37530</v>
          </cell>
          <cell r="M90">
            <v>37561</v>
          </cell>
          <cell r="N90">
            <v>37591</v>
          </cell>
          <cell r="O90">
            <v>37622</v>
          </cell>
          <cell r="P90">
            <v>37653</v>
          </cell>
          <cell r="Q90">
            <v>37681</v>
          </cell>
          <cell r="R90">
            <v>37712</v>
          </cell>
          <cell r="S90">
            <v>37742</v>
          </cell>
          <cell r="T90">
            <v>37773</v>
          </cell>
          <cell r="U90">
            <v>37803</v>
          </cell>
          <cell r="V90">
            <v>37834</v>
          </cell>
          <cell r="W90">
            <v>37865</v>
          </cell>
          <cell r="X90">
            <v>37895</v>
          </cell>
          <cell r="Y90">
            <v>37926</v>
          </cell>
          <cell r="Z90">
            <v>37956</v>
          </cell>
          <cell r="AA90">
            <v>37987</v>
          </cell>
          <cell r="AB90">
            <v>38018</v>
          </cell>
          <cell r="AC90">
            <v>38047</v>
          </cell>
        </row>
        <row r="91">
          <cell r="D91" t="str">
            <v>% of bedstock</v>
          </cell>
          <cell r="E91">
            <v>0.02</v>
          </cell>
          <cell r="F91">
            <v>2.9000000000000001E-2</v>
          </cell>
          <cell r="G91">
            <v>0.02</v>
          </cell>
          <cell r="H91">
            <v>0.04</v>
          </cell>
          <cell r="I91">
            <v>0.05</v>
          </cell>
          <cell r="J91">
            <v>7.0000000000000007E-2</v>
          </cell>
          <cell r="K91">
            <v>0.04</v>
          </cell>
          <cell r="L91">
            <v>0.03</v>
          </cell>
          <cell r="M91">
            <v>0.06</v>
          </cell>
          <cell r="N91">
            <v>0.04</v>
          </cell>
          <cell r="O91">
            <v>0.06</v>
          </cell>
          <cell r="P91">
            <v>0.06</v>
          </cell>
          <cell r="Q91">
            <v>0.05</v>
          </cell>
          <cell r="R91">
            <v>0.09</v>
          </cell>
          <cell r="S91">
            <v>0.06</v>
          </cell>
          <cell r="T91">
            <v>0.05</v>
          </cell>
          <cell r="U91">
            <v>0.04</v>
          </cell>
          <cell r="V91">
            <v>7.0000000000000007E-2</v>
          </cell>
          <cell r="W91">
            <v>7.0000000000000007E-2</v>
          </cell>
          <cell r="X91">
            <v>0.06</v>
          </cell>
          <cell r="Y91">
            <v>7.0000000000000007E-2</v>
          </cell>
          <cell r="Z91">
            <v>0.09</v>
          </cell>
          <cell r="AA91">
            <v>0.08</v>
          </cell>
          <cell r="AB91">
            <v>0.08</v>
          </cell>
          <cell r="AC91">
            <v>0.08</v>
          </cell>
        </row>
        <row r="92">
          <cell r="D92" t="str">
            <v>Min in month</v>
          </cell>
          <cell r="E92">
            <v>0.02</v>
          </cell>
          <cell r="F92">
            <v>2.3E-2</v>
          </cell>
          <cell r="G92">
            <v>0.02</v>
          </cell>
          <cell r="H92">
            <v>0.04</v>
          </cell>
          <cell r="I92">
            <v>0.03</v>
          </cell>
          <cell r="J92">
            <v>0.04</v>
          </cell>
          <cell r="K92">
            <v>0.03</v>
          </cell>
          <cell r="L92">
            <v>0.02</v>
          </cell>
          <cell r="M92">
            <v>0.03</v>
          </cell>
          <cell r="N92">
            <v>0.04</v>
          </cell>
          <cell r="O92">
            <v>0.06</v>
          </cell>
          <cell r="P92">
            <v>0.04</v>
          </cell>
          <cell r="Q92">
            <v>0.05</v>
          </cell>
          <cell r="R92">
            <v>0.05</v>
          </cell>
          <cell r="S92">
            <v>0.03</v>
          </cell>
          <cell r="T92">
            <v>0.05</v>
          </cell>
          <cell r="U92">
            <v>0.04</v>
          </cell>
          <cell r="V92">
            <v>0.03</v>
          </cell>
          <cell r="W92">
            <v>0.06</v>
          </cell>
          <cell r="X92">
            <v>4.4999999999999998E-2</v>
          </cell>
          <cell r="Y92">
            <v>7.0000000000000007E-2</v>
          </cell>
          <cell r="Z92">
            <v>7.0000000000000007E-2</v>
          </cell>
          <cell r="AA92">
            <v>0.08</v>
          </cell>
          <cell r="AB92">
            <v>0.06</v>
          </cell>
          <cell r="AC92">
            <v>7.0000000000000007E-2</v>
          </cell>
        </row>
        <row r="93">
          <cell r="D93" t="str">
            <v>Max in month</v>
          </cell>
          <cell r="E93">
            <v>0.04</v>
          </cell>
          <cell r="F93">
            <v>3.5000000000000003E-2</v>
          </cell>
          <cell r="G93">
            <v>0.04</v>
          </cell>
          <cell r="H93">
            <v>0.05</v>
          </cell>
          <cell r="I93">
            <v>0.05</v>
          </cell>
          <cell r="J93">
            <v>7.0000000000000007E-2</v>
          </cell>
          <cell r="K93">
            <v>0.05</v>
          </cell>
          <cell r="L93">
            <v>0.04</v>
          </cell>
          <cell r="M93">
            <v>0.06</v>
          </cell>
          <cell r="N93">
            <v>0.06</v>
          </cell>
          <cell r="O93">
            <v>0.1</v>
          </cell>
          <cell r="P93">
            <v>0.06</v>
          </cell>
          <cell r="Q93">
            <v>0.06</v>
          </cell>
          <cell r="R93">
            <v>0.09</v>
          </cell>
          <cell r="S93">
            <v>0.06</v>
          </cell>
          <cell r="T93">
            <v>7.0000000000000007E-2</v>
          </cell>
          <cell r="U93">
            <v>0.06</v>
          </cell>
          <cell r="V93">
            <v>7.0000000000000007E-2</v>
          </cell>
          <cell r="W93">
            <v>7.0000000000000007E-2</v>
          </cell>
          <cell r="X93">
            <v>0.06</v>
          </cell>
          <cell r="Y93">
            <v>0.09</v>
          </cell>
          <cell r="Z93">
            <v>0.09</v>
          </cell>
          <cell r="AA93">
            <v>0.13</v>
          </cell>
          <cell r="AB93">
            <v>0.09</v>
          </cell>
          <cell r="AC93">
            <v>0.08</v>
          </cell>
        </row>
        <row r="95">
          <cell r="E95">
            <v>37316</v>
          </cell>
          <cell r="F95">
            <v>37347</v>
          </cell>
          <cell r="G95">
            <v>37377</v>
          </cell>
          <cell r="H95">
            <v>37408</v>
          </cell>
          <cell r="I95">
            <v>37438</v>
          </cell>
          <cell r="J95">
            <v>37469</v>
          </cell>
          <cell r="K95">
            <v>37500</v>
          </cell>
          <cell r="L95">
            <v>37530</v>
          </cell>
          <cell r="M95">
            <v>37561</v>
          </cell>
          <cell r="N95">
            <v>37591</v>
          </cell>
          <cell r="O95">
            <v>37622</v>
          </cell>
          <cell r="P95">
            <v>37653</v>
          </cell>
          <cell r="Q95">
            <v>37681</v>
          </cell>
          <cell r="R95">
            <v>37712</v>
          </cell>
          <cell r="S95">
            <v>37742</v>
          </cell>
          <cell r="T95">
            <v>37773</v>
          </cell>
          <cell r="U95">
            <v>37803</v>
          </cell>
          <cell r="V95">
            <v>37834</v>
          </cell>
          <cell r="W95">
            <v>37865</v>
          </cell>
          <cell r="X95">
            <v>37895</v>
          </cell>
          <cell r="Y95">
            <v>37926</v>
          </cell>
          <cell r="Z95">
            <v>37956</v>
          </cell>
          <cell r="AA95">
            <v>37987</v>
          </cell>
          <cell r="AB95">
            <v>38018</v>
          </cell>
          <cell r="AC95">
            <v>38047</v>
          </cell>
        </row>
        <row r="96">
          <cell r="D96" t="str">
            <v xml:space="preserve">No. cancelled operations per week </v>
          </cell>
          <cell r="E96">
            <v>6.3</v>
          </cell>
          <cell r="F96">
            <v>8.75</v>
          </cell>
          <cell r="G96">
            <v>12.4</v>
          </cell>
          <cell r="H96">
            <v>7.75</v>
          </cell>
          <cell r="I96">
            <v>12</v>
          </cell>
          <cell r="J96">
            <v>10.8</v>
          </cell>
          <cell r="K96">
            <v>13</v>
          </cell>
          <cell r="L96">
            <v>9.6</v>
          </cell>
          <cell r="M96">
            <v>11.25</v>
          </cell>
          <cell r="N96">
            <v>9.6999999999999993</v>
          </cell>
          <cell r="O96">
            <v>10.6</v>
          </cell>
          <cell r="P96">
            <v>22.7</v>
          </cell>
          <cell r="Q96">
            <v>11.75</v>
          </cell>
          <cell r="R96">
            <v>12.25</v>
          </cell>
          <cell r="S96">
            <v>9.6</v>
          </cell>
          <cell r="T96">
            <v>10.25</v>
          </cell>
          <cell r="U96">
            <v>19.600000000000001</v>
          </cell>
          <cell r="V96">
            <v>7.75</v>
          </cell>
          <cell r="W96">
            <v>12.75</v>
          </cell>
          <cell r="X96">
            <v>11.6</v>
          </cell>
          <cell r="Y96">
            <v>11</v>
          </cell>
          <cell r="Z96">
            <v>15.5</v>
          </cell>
          <cell r="AA96">
            <v>14.4</v>
          </cell>
          <cell r="AB96">
            <v>12.75</v>
          </cell>
          <cell r="AC96">
            <v>10</v>
          </cell>
        </row>
        <row r="97">
          <cell r="D97" t="str">
            <v>Last year weekly average</v>
          </cell>
          <cell r="E97">
            <v>45.6</v>
          </cell>
          <cell r="F97">
            <v>43.5</v>
          </cell>
          <cell r="G97">
            <v>19</v>
          </cell>
          <cell r="H97">
            <v>37.799999999999997</v>
          </cell>
          <cell r="I97">
            <v>50.5</v>
          </cell>
          <cell r="J97">
            <v>6</v>
          </cell>
          <cell r="K97">
            <v>5.8</v>
          </cell>
          <cell r="L97">
            <v>10.199999999999999</v>
          </cell>
          <cell r="M97">
            <v>6.5</v>
          </cell>
          <cell r="N97">
            <v>4.3</v>
          </cell>
          <cell r="O97">
            <v>9</v>
          </cell>
          <cell r="P97">
            <v>12.8</v>
          </cell>
          <cell r="Q97">
            <v>6.3</v>
          </cell>
          <cell r="R97">
            <v>8.75</v>
          </cell>
          <cell r="S97">
            <v>12.4</v>
          </cell>
          <cell r="T97">
            <v>7.75</v>
          </cell>
          <cell r="U97">
            <v>12</v>
          </cell>
          <cell r="V97">
            <v>10.8</v>
          </cell>
          <cell r="W97">
            <v>13</v>
          </cell>
          <cell r="X97">
            <v>9.6</v>
          </cell>
          <cell r="Y97">
            <v>11.25</v>
          </cell>
          <cell r="Z97">
            <v>9.6999999999999993</v>
          </cell>
          <cell r="AA97">
            <v>10.6</v>
          </cell>
          <cell r="AB97">
            <v>22.7</v>
          </cell>
          <cell r="AC97">
            <v>11.75</v>
          </cell>
        </row>
        <row r="101">
          <cell r="E101">
            <v>37316</v>
          </cell>
          <cell r="F101">
            <v>37347</v>
          </cell>
          <cell r="G101">
            <v>37377</v>
          </cell>
          <cell r="H101">
            <v>37408</v>
          </cell>
          <cell r="I101">
            <v>37438</v>
          </cell>
          <cell r="J101">
            <v>37469</v>
          </cell>
          <cell r="K101">
            <v>37500</v>
          </cell>
          <cell r="L101">
            <v>37530</v>
          </cell>
          <cell r="M101">
            <v>37561</v>
          </cell>
          <cell r="N101">
            <v>37591</v>
          </cell>
          <cell r="O101">
            <v>37622</v>
          </cell>
          <cell r="P101">
            <v>37653</v>
          </cell>
          <cell r="Q101">
            <v>37681</v>
          </cell>
          <cell r="R101">
            <v>37712</v>
          </cell>
          <cell r="S101">
            <v>37742</v>
          </cell>
          <cell r="T101">
            <v>37773</v>
          </cell>
          <cell r="U101">
            <v>37803</v>
          </cell>
          <cell r="V101">
            <v>37834</v>
          </cell>
          <cell r="W101">
            <v>37865</v>
          </cell>
          <cell r="X101">
            <v>37895</v>
          </cell>
          <cell r="Y101">
            <v>37926</v>
          </cell>
          <cell r="Z101">
            <v>37956</v>
          </cell>
          <cell r="AA101">
            <v>37987</v>
          </cell>
          <cell r="AB101">
            <v>38018</v>
          </cell>
          <cell r="AC101">
            <v>38047</v>
          </cell>
        </row>
        <row r="102">
          <cell r="D102" t="str">
            <v>Referrals</v>
          </cell>
          <cell r="E102">
            <v>110</v>
          </cell>
          <cell r="F102">
            <v>102</v>
          </cell>
          <cell r="G102">
            <v>108</v>
          </cell>
          <cell r="H102">
            <v>88</v>
          </cell>
          <cell r="I102">
            <v>110</v>
          </cell>
          <cell r="J102">
            <v>104</v>
          </cell>
          <cell r="K102">
            <v>99</v>
          </cell>
          <cell r="L102">
            <v>107</v>
          </cell>
          <cell r="M102">
            <v>114</v>
          </cell>
          <cell r="N102">
            <v>96</v>
          </cell>
          <cell r="O102">
            <v>124</v>
          </cell>
          <cell r="P102">
            <v>103</v>
          </cell>
          <cell r="Q102">
            <v>99</v>
          </cell>
          <cell r="R102">
            <v>110</v>
          </cell>
          <cell r="S102">
            <v>93</v>
          </cell>
          <cell r="T102">
            <v>103</v>
          </cell>
          <cell r="U102">
            <v>113</v>
          </cell>
          <cell r="V102">
            <v>100</v>
          </cell>
          <cell r="W102">
            <v>88</v>
          </cell>
          <cell r="X102">
            <v>95</v>
          </cell>
          <cell r="Y102">
            <v>106</v>
          </cell>
          <cell r="Z102">
            <v>99</v>
          </cell>
          <cell r="AA102">
            <v>126</v>
          </cell>
          <cell r="AB102">
            <v>103</v>
          </cell>
          <cell r="AC102">
            <v>120</v>
          </cell>
        </row>
        <row r="106">
          <cell r="E106">
            <v>37316</v>
          </cell>
          <cell r="F106">
            <v>37347</v>
          </cell>
          <cell r="G106">
            <v>37377</v>
          </cell>
          <cell r="H106">
            <v>37408</v>
          </cell>
          <cell r="I106">
            <v>37438</v>
          </cell>
          <cell r="J106">
            <v>37469</v>
          </cell>
          <cell r="K106">
            <v>37500</v>
          </cell>
          <cell r="L106">
            <v>37530</v>
          </cell>
          <cell r="M106">
            <v>37561</v>
          </cell>
          <cell r="N106">
            <v>37591</v>
          </cell>
          <cell r="O106">
            <v>37622</v>
          </cell>
          <cell r="P106">
            <v>37653</v>
          </cell>
          <cell r="Q106">
            <v>37681</v>
          </cell>
          <cell r="R106">
            <v>37712</v>
          </cell>
          <cell r="S106">
            <v>37742</v>
          </cell>
          <cell r="T106">
            <v>37773</v>
          </cell>
          <cell r="U106">
            <v>37803</v>
          </cell>
          <cell r="V106">
            <v>37834</v>
          </cell>
          <cell r="W106">
            <v>37865</v>
          </cell>
          <cell r="X106">
            <v>37895</v>
          </cell>
          <cell r="Y106">
            <v>37926</v>
          </cell>
          <cell r="Z106">
            <v>37956</v>
          </cell>
          <cell r="AA106">
            <v>37987</v>
          </cell>
          <cell r="AB106">
            <v>38018</v>
          </cell>
          <cell r="AC106">
            <v>38047</v>
          </cell>
        </row>
        <row r="107">
          <cell r="D107" t="str">
            <v>Placements</v>
          </cell>
          <cell r="E107">
            <v>13</v>
          </cell>
          <cell r="F107">
            <v>15</v>
          </cell>
          <cell r="G107">
            <v>16</v>
          </cell>
          <cell r="H107">
            <v>14</v>
          </cell>
          <cell r="I107">
            <v>11</v>
          </cell>
          <cell r="J107">
            <v>13</v>
          </cell>
          <cell r="K107">
            <v>12</v>
          </cell>
          <cell r="L107">
            <v>13</v>
          </cell>
          <cell r="M107">
            <v>12</v>
          </cell>
          <cell r="N107">
            <v>10</v>
          </cell>
          <cell r="O107">
            <v>11</v>
          </cell>
          <cell r="P107">
            <v>15</v>
          </cell>
          <cell r="Q107">
            <v>13</v>
          </cell>
          <cell r="R107">
            <v>13</v>
          </cell>
          <cell r="S107">
            <v>9</v>
          </cell>
          <cell r="T107">
            <v>13</v>
          </cell>
          <cell r="U107">
            <v>13</v>
          </cell>
          <cell r="V107">
            <v>14</v>
          </cell>
          <cell r="W107">
            <v>14</v>
          </cell>
          <cell r="X107">
            <v>14</v>
          </cell>
          <cell r="Y107">
            <v>13</v>
          </cell>
          <cell r="Z107">
            <v>23</v>
          </cell>
          <cell r="AA107">
            <v>13</v>
          </cell>
          <cell r="AB107">
            <v>17</v>
          </cell>
          <cell r="AC107">
            <v>18</v>
          </cell>
        </row>
        <row r="110">
          <cell r="E110">
            <v>37316</v>
          </cell>
          <cell r="F110">
            <v>37347</v>
          </cell>
          <cell r="G110">
            <v>37377</v>
          </cell>
          <cell r="H110">
            <v>37408</v>
          </cell>
          <cell r="I110">
            <v>37438</v>
          </cell>
          <cell r="J110">
            <v>37469</v>
          </cell>
          <cell r="K110">
            <v>37500</v>
          </cell>
          <cell r="L110">
            <v>37530</v>
          </cell>
          <cell r="M110">
            <v>37561</v>
          </cell>
          <cell r="N110">
            <v>37591</v>
          </cell>
          <cell r="O110">
            <v>37622</v>
          </cell>
          <cell r="P110">
            <v>37653</v>
          </cell>
          <cell r="Q110">
            <v>37681</v>
          </cell>
          <cell r="R110">
            <v>37712</v>
          </cell>
          <cell r="S110">
            <v>37742</v>
          </cell>
          <cell r="T110">
            <v>37773</v>
          </cell>
          <cell r="U110">
            <v>37803</v>
          </cell>
          <cell r="V110">
            <v>37834</v>
          </cell>
          <cell r="W110">
            <v>37865</v>
          </cell>
          <cell r="X110">
            <v>37895</v>
          </cell>
          <cell r="Y110">
            <v>37926</v>
          </cell>
          <cell r="Z110">
            <v>37956</v>
          </cell>
          <cell r="AA110">
            <v>37987</v>
          </cell>
          <cell r="AB110">
            <v>38018</v>
          </cell>
          <cell r="AC110">
            <v>38047</v>
          </cell>
        </row>
        <row r="111">
          <cell r="D111" t="str">
            <v>OP 21 week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 t="str">
            <v>IP 12mth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6">
          <cell r="E116">
            <v>37316</v>
          </cell>
          <cell r="F116">
            <v>37347</v>
          </cell>
          <cell r="G116">
            <v>37377</v>
          </cell>
          <cell r="H116">
            <v>37408</v>
          </cell>
          <cell r="I116">
            <v>37438</v>
          </cell>
          <cell r="J116">
            <v>37469</v>
          </cell>
          <cell r="K116">
            <v>37500</v>
          </cell>
          <cell r="L116">
            <v>37530</v>
          </cell>
          <cell r="M116">
            <v>37561</v>
          </cell>
          <cell r="N116">
            <v>37591</v>
          </cell>
          <cell r="O116">
            <v>37622</v>
          </cell>
          <cell r="P116">
            <v>37653</v>
          </cell>
          <cell r="Q116">
            <v>37681</v>
          </cell>
          <cell r="R116">
            <v>37712</v>
          </cell>
          <cell r="S116">
            <v>37742</v>
          </cell>
          <cell r="T116">
            <v>37773</v>
          </cell>
          <cell r="U116">
            <v>37803</v>
          </cell>
          <cell r="V116">
            <v>37834</v>
          </cell>
          <cell r="W116">
            <v>37865</v>
          </cell>
          <cell r="X116">
            <v>37895</v>
          </cell>
          <cell r="Y116">
            <v>37926</v>
          </cell>
          <cell r="Z116">
            <v>37956</v>
          </cell>
          <cell r="AA116">
            <v>37987</v>
          </cell>
          <cell r="AB116">
            <v>38018</v>
          </cell>
          <cell r="AC116">
            <v>38047</v>
          </cell>
        </row>
        <row r="117">
          <cell r="D117" t="str">
            <v>Assessment</v>
          </cell>
          <cell r="E117">
            <v>0.38970588235294118</v>
          </cell>
          <cell r="F117">
            <v>0.47368421052631576</v>
          </cell>
          <cell r="G117">
            <v>0.425414364640884</v>
          </cell>
          <cell r="H117">
            <v>0.5</v>
          </cell>
          <cell r="I117">
            <v>0.42990654205607476</v>
          </cell>
          <cell r="J117">
            <v>0.30638297872340425</v>
          </cell>
          <cell r="K117">
            <v>0.3904109589041096</v>
          </cell>
          <cell r="L117">
            <v>0.21111111111111111</v>
          </cell>
          <cell r="M117">
            <v>0.31874999999999998</v>
          </cell>
          <cell r="N117">
            <v>0.33333333333333331</v>
          </cell>
          <cell r="O117">
            <v>0.39325842696629215</v>
          </cell>
          <cell r="P117">
            <v>0.32110091743119268</v>
          </cell>
          <cell r="Q117">
            <v>0.29460580912863071</v>
          </cell>
          <cell r="R117">
            <v>0.38970588235294118</v>
          </cell>
          <cell r="S117">
            <v>0.44210526315789472</v>
          </cell>
          <cell r="T117">
            <v>0.30718954248366015</v>
          </cell>
          <cell r="U117">
            <v>0.33974358974358976</v>
          </cell>
          <cell r="V117">
            <v>0.24822695035460993</v>
          </cell>
          <cell r="W117">
            <v>0.4263157894736842</v>
          </cell>
          <cell r="X117">
            <v>0.25213675213675213</v>
          </cell>
          <cell r="Y117">
            <v>0.38157894736842107</v>
          </cell>
          <cell r="Z117">
            <v>0.49079754601226994</v>
          </cell>
          <cell r="AA117">
            <v>0.43636363636363634</v>
          </cell>
          <cell r="AB117">
            <v>0.3515151515151515</v>
          </cell>
          <cell r="AC117">
            <v>0.29943502824858759</v>
          </cell>
        </row>
        <row r="118">
          <cell r="D118" t="str">
            <v>Budget</v>
          </cell>
          <cell r="E118">
            <v>0</v>
          </cell>
          <cell r="F118">
            <v>0</v>
          </cell>
          <cell r="G118">
            <v>0</v>
          </cell>
          <cell r="H118">
            <v>7.9365079365079361E-3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 t="str">
            <v>Nursing/Res</v>
          </cell>
          <cell r="E119">
            <v>0.34558823529411764</v>
          </cell>
          <cell r="F119">
            <v>0.27067669172932329</v>
          </cell>
          <cell r="G119">
            <v>0.2983425414364641</v>
          </cell>
          <cell r="H119">
            <v>0.2857142857142857</v>
          </cell>
          <cell r="I119">
            <v>0.44859813084112149</v>
          </cell>
          <cell r="J119">
            <v>0.57021276595744685</v>
          </cell>
          <cell r="K119">
            <v>0.41438356164383561</v>
          </cell>
          <cell r="L119">
            <v>0.53888888888888886</v>
          </cell>
          <cell r="M119">
            <v>0.39374999999999999</v>
          </cell>
          <cell r="N119">
            <v>0.2896174863387978</v>
          </cell>
          <cell r="O119">
            <v>0.3258426966292135</v>
          </cell>
          <cell r="P119">
            <v>0.51376146788990829</v>
          </cell>
          <cell r="Q119">
            <v>0.50207468879668049</v>
          </cell>
          <cell r="R119">
            <v>0.34558823529411764</v>
          </cell>
          <cell r="S119">
            <v>0.33157894736842103</v>
          </cell>
          <cell r="T119">
            <v>0.41176470588235292</v>
          </cell>
          <cell r="U119">
            <v>0.44230769230769229</v>
          </cell>
          <cell r="V119">
            <v>0.31205673758865249</v>
          </cell>
          <cell r="W119">
            <v>0.30526315789473685</v>
          </cell>
          <cell r="X119">
            <v>0.31623931623931623</v>
          </cell>
          <cell r="Y119">
            <v>0.23026315789473684</v>
          </cell>
          <cell r="Z119">
            <v>0.11042944785276074</v>
          </cell>
          <cell r="AA119">
            <v>0.1393939393939394</v>
          </cell>
          <cell r="AB119">
            <v>0.21818181818181817</v>
          </cell>
          <cell r="AC119">
            <v>0.31638418079096048</v>
          </cell>
        </row>
        <row r="120">
          <cell r="D120" t="str">
            <v>Homecare</v>
          </cell>
          <cell r="E120">
            <v>0.25735294117647056</v>
          </cell>
          <cell r="F120">
            <v>0.17293233082706766</v>
          </cell>
          <cell r="G120">
            <v>0.21546961325966851</v>
          </cell>
          <cell r="H120">
            <v>0.14682539682539683</v>
          </cell>
          <cell r="I120">
            <v>8.4112149532710276E-2</v>
          </cell>
          <cell r="J120">
            <v>9.7872340425531917E-2</v>
          </cell>
          <cell r="K120">
            <v>0.15068493150684931</v>
          </cell>
          <cell r="L120">
            <v>0.22222222222222221</v>
          </cell>
          <cell r="M120">
            <v>0.25</v>
          </cell>
          <cell r="N120">
            <v>0.34972677595628415</v>
          </cell>
          <cell r="O120">
            <v>0.24719101123595505</v>
          </cell>
          <cell r="P120">
            <v>0.14678899082568808</v>
          </cell>
          <cell r="Q120">
            <v>0.1908713692946058</v>
          </cell>
          <cell r="R120">
            <v>0.25735294117647056</v>
          </cell>
          <cell r="S120">
            <v>0.21578947368421053</v>
          </cell>
          <cell r="T120">
            <v>0.24836601307189543</v>
          </cell>
          <cell r="U120">
            <v>0.21794871794871795</v>
          </cell>
          <cell r="V120">
            <v>0.43262411347517732</v>
          </cell>
          <cell r="W120">
            <v>0.26842105263157895</v>
          </cell>
          <cell r="X120">
            <v>0.37606837606837606</v>
          </cell>
          <cell r="Y120">
            <v>0.32236842105263158</v>
          </cell>
          <cell r="Z120">
            <v>0.30674846625766872</v>
          </cell>
          <cell r="AA120">
            <v>0.26666666666666666</v>
          </cell>
          <cell r="AB120">
            <v>0.27878787878787881</v>
          </cell>
          <cell r="AC120">
            <v>0.22033898305084745</v>
          </cell>
        </row>
        <row r="121">
          <cell r="D121" t="str">
            <v>Non-SSD</v>
          </cell>
          <cell r="E121">
            <v>7.3529411764705881E-3</v>
          </cell>
          <cell r="F121">
            <v>8.2706766917293228E-2</v>
          </cell>
          <cell r="G121">
            <v>6.0773480662983423E-2</v>
          </cell>
          <cell r="H121">
            <v>5.9523809523809521E-2</v>
          </cell>
          <cell r="I121">
            <v>3.7383177570093455E-2</v>
          </cell>
          <cell r="J121">
            <v>2.553191489361702E-2</v>
          </cell>
          <cell r="K121">
            <v>4.4520547945205477E-2</v>
          </cell>
          <cell r="L121">
            <v>2.7777777777777776E-2</v>
          </cell>
          <cell r="M121">
            <v>3.7499999999999999E-2</v>
          </cell>
          <cell r="N121">
            <v>2.7322404371584699E-2</v>
          </cell>
          <cell r="O121">
            <v>3.3707865168539325E-2</v>
          </cell>
          <cell r="P121">
            <v>1.834862385321101E-2</v>
          </cell>
          <cell r="Q121">
            <v>1.2448132780082987E-2</v>
          </cell>
          <cell r="R121">
            <v>7.3529411764705881E-3</v>
          </cell>
          <cell r="S121">
            <v>1.0526315789473684E-2</v>
          </cell>
          <cell r="T121">
            <v>3.2679738562091505E-2</v>
          </cell>
          <cell r="U121">
            <v>0</v>
          </cell>
          <cell r="V121">
            <v>7.0921985815602835E-3</v>
          </cell>
          <cell r="W121">
            <v>0</v>
          </cell>
          <cell r="X121">
            <v>5.5555555555555552E-2</v>
          </cell>
          <cell r="Y121">
            <v>6.5789473684210523E-2</v>
          </cell>
          <cell r="Z121">
            <v>9.202453987730061E-2</v>
          </cell>
          <cell r="AA121">
            <v>0.15757575757575756</v>
          </cell>
          <cell r="AB121">
            <v>0.15151515151515152</v>
          </cell>
          <cell r="AC121">
            <v>0.16384180790960451</v>
          </cell>
        </row>
        <row r="124">
          <cell r="E124">
            <v>37316</v>
          </cell>
          <cell r="F124">
            <v>37347</v>
          </cell>
          <cell r="G124">
            <v>37377</v>
          </cell>
          <cell r="H124">
            <v>37408</v>
          </cell>
          <cell r="I124">
            <v>37438</v>
          </cell>
          <cell r="J124">
            <v>37469</v>
          </cell>
          <cell r="K124">
            <v>37500</v>
          </cell>
          <cell r="L124">
            <v>37530</v>
          </cell>
          <cell r="M124">
            <v>37561</v>
          </cell>
          <cell r="N124">
            <v>37591</v>
          </cell>
          <cell r="O124">
            <v>37622</v>
          </cell>
          <cell r="P124">
            <v>37653</v>
          </cell>
          <cell r="Q124">
            <v>37681</v>
          </cell>
          <cell r="R124">
            <v>37712</v>
          </cell>
          <cell r="S124">
            <v>37742</v>
          </cell>
          <cell r="T124">
            <v>37773</v>
          </cell>
          <cell r="U124">
            <v>37803</v>
          </cell>
          <cell r="V124">
            <v>37834</v>
          </cell>
          <cell r="W124">
            <v>37865</v>
          </cell>
          <cell r="X124">
            <v>37895</v>
          </cell>
          <cell r="Y124">
            <v>37926</v>
          </cell>
          <cell r="Z124">
            <v>37956</v>
          </cell>
          <cell r="AA124">
            <v>37987</v>
          </cell>
          <cell r="AB124">
            <v>38018</v>
          </cell>
          <cell r="AC124">
            <v>38047</v>
          </cell>
        </row>
        <row r="125">
          <cell r="D125" t="str">
            <v>no waiting over 4 hours</v>
          </cell>
          <cell r="E125">
            <v>466.25</v>
          </cell>
          <cell r="F125">
            <v>225.5</v>
          </cell>
          <cell r="G125">
            <v>243.8</v>
          </cell>
          <cell r="H125">
            <v>334.75</v>
          </cell>
          <cell r="I125">
            <v>298.2</v>
          </cell>
          <cell r="J125">
            <v>275</v>
          </cell>
          <cell r="K125">
            <v>316.5</v>
          </cell>
          <cell r="L125">
            <v>318.8</v>
          </cell>
          <cell r="M125">
            <v>336</v>
          </cell>
          <cell r="N125">
            <v>405</v>
          </cell>
          <cell r="O125">
            <v>409.8</v>
          </cell>
          <cell r="P125">
            <v>327.5</v>
          </cell>
          <cell r="Q125">
            <v>367.5</v>
          </cell>
          <cell r="R125">
            <v>466.25</v>
          </cell>
          <cell r="S125">
            <v>402.8</v>
          </cell>
          <cell r="T125">
            <v>308.25</v>
          </cell>
          <cell r="U125">
            <v>209</v>
          </cell>
          <cell r="V125">
            <v>290</v>
          </cell>
          <cell r="W125">
            <v>342</v>
          </cell>
          <cell r="X125">
            <v>337</v>
          </cell>
          <cell r="Y125">
            <v>378</v>
          </cell>
          <cell r="Z125">
            <v>388</v>
          </cell>
          <cell r="AA125">
            <v>287</v>
          </cell>
          <cell r="AB125">
            <v>345</v>
          </cell>
          <cell r="AC125">
            <v>377</v>
          </cell>
        </row>
        <row r="126">
          <cell r="D126" t="str">
            <v>% seen within 4 hours</v>
          </cell>
          <cell r="E126">
            <v>1</v>
          </cell>
          <cell r="F126">
            <v>0.90903590157321501</v>
          </cell>
          <cell r="G126">
            <v>0.89739057239057241</v>
          </cell>
          <cell r="H126">
            <v>0.86224279835390949</v>
          </cell>
          <cell r="I126">
            <v>0.87595673876871882</v>
          </cell>
          <cell r="J126">
            <v>0.87550928021729291</v>
          </cell>
          <cell r="K126">
            <v>0.8600176912870412</v>
          </cell>
          <cell r="L126">
            <v>0.85600722673893404</v>
          </cell>
          <cell r="M126">
            <v>0.8483069977426636</v>
          </cell>
          <cell r="N126">
            <v>0.81674208144796379</v>
          </cell>
          <cell r="O126">
            <v>0.81431807884005436</v>
          </cell>
          <cell r="P126">
            <v>0.87437667817414655</v>
          </cell>
          <cell r="Q126">
            <v>0.86439114391143912</v>
          </cell>
          <cell r="R126">
            <v>0.82845842531272995</v>
          </cell>
          <cell r="S126">
            <v>0.86648989061982107</v>
          </cell>
          <cell r="T126">
            <v>0.92003891050583664</v>
          </cell>
          <cell r="U126">
            <v>0.95253236429707022</v>
          </cell>
          <cell r="V126">
            <v>0.92981606969990316</v>
          </cell>
          <cell r="W126">
            <v>0.92074159907300113</v>
          </cell>
          <cell r="X126">
            <v>0.92162790697674413</v>
          </cell>
          <cell r="Y126">
            <v>0.91409090909090907</v>
          </cell>
          <cell r="Z126">
            <v>0.90650602409638559</v>
          </cell>
          <cell r="AA126">
            <v>0.92908327155917969</v>
          </cell>
          <cell r="AB126">
            <v>0.91935483870967738</v>
          </cell>
          <cell r="AC126">
            <v>0.91681376875551635</v>
          </cell>
        </row>
        <row r="127">
          <cell r="D127" t="str">
            <v>Target</v>
          </cell>
          <cell r="E127">
            <v>0.9</v>
          </cell>
          <cell r="F127">
            <v>0.9</v>
          </cell>
          <cell r="G127">
            <v>0.9</v>
          </cell>
          <cell r="H127">
            <v>0.9</v>
          </cell>
          <cell r="I127">
            <v>0.9</v>
          </cell>
          <cell r="J127">
            <v>0.9</v>
          </cell>
          <cell r="K127">
            <v>0.9</v>
          </cell>
          <cell r="L127">
            <v>0.9</v>
          </cell>
          <cell r="M127">
            <v>0.9</v>
          </cell>
          <cell r="N127">
            <v>0.9</v>
          </cell>
          <cell r="O127">
            <v>0.9</v>
          </cell>
          <cell r="P127">
            <v>0.9</v>
          </cell>
          <cell r="Q127">
            <v>0.9</v>
          </cell>
          <cell r="R127">
            <v>0.9</v>
          </cell>
          <cell r="S127">
            <v>0.9</v>
          </cell>
          <cell r="T127">
            <v>0.9</v>
          </cell>
          <cell r="U127">
            <v>0.9</v>
          </cell>
          <cell r="V127">
            <v>0.9</v>
          </cell>
          <cell r="W127">
            <v>0.9</v>
          </cell>
          <cell r="X127">
            <v>0.9</v>
          </cell>
          <cell r="Y127">
            <v>0.9</v>
          </cell>
          <cell r="Z127">
            <v>0.9</v>
          </cell>
          <cell r="AA127">
            <v>0.9</v>
          </cell>
          <cell r="AB127">
            <v>0.9</v>
          </cell>
          <cell r="AC127">
            <v>0.9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Graphs"/>
      <sheetName val="%Daycase"/>
      <sheetName val="Outpatients"/>
      <sheetName val="Elective Activity"/>
      <sheetName val="Emergency Activity"/>
      <sheetName val="Comments"/>
      <sheetName val="STHT IP Input"/>
      <sheetName val="STHT OP Input"/>
      <sheetName val="STHT OP Extra"/>
      <sheetName val="SCH Input"/>
      <sheetName val="SCH Input2"/>
      <sheetName val="Daycase %"/>
      <sheetName val="Daycase % Graphs"/>
      <sheetName val="Outpatient Graphs-city"/>
      <sheetName val="Emergency Graphs City"/>
      <sheetName val="Outpatients Graphs"/>
      <sheetName val="Emergency"/>
      <sheetName val="Emergency Graphs"/>
      <sheetName val="Elective"/>
      <sheetName val="Elective Graphs"/>
      <sheetName val="STHT OP Input-Extra"/>
      <sheetName val="DAYCASE%"/>
      <sheetName val="STHT_input"/>
      <sheetName val="SCH_input"/>
      <sheetName val="Get Data"/>
      <sheetName val="Adjustment"/>
      <sheetName val="PCTCV"/>
      <sheetName val="#REF"/>
    </sheetNames>
    <sheetDataSet>
      <sheetData sheetId="0" refreshError="1">
        <row r="6">
          <cell r="I6">
            <v>38139</v>
          </cell>
          <cell r="J6" t="str">
            <v>June 04</v>
          </cell>
          <cell r="K6" t="str">
            <v>Jun-2004</v>
          </cell>
          <cell r="L6" t="str">
            <v>West</v>
          </cell>
          <cell r="M6">
            <v>20.78</v>
          </cell>
        </row>
        <row r="7">
          <cell r="I7">
            <v>38169</v>
          </cell>
          <cell r="J7" t="str">
            <v>Jul 04</v>
          </cell>
          <cell r="K7" t="str">
            <v>Jul-2004</v>
          </cell>
          <cell r="L7" t="str">
            <v>Total</v>
          </cell>
          <cell r="M7">
            <v>100</v>
          </cell>
        </row>
        <row r="8">
          <cell r="I8">
            <v>38200</v>
          </cell>
          <cell r="J8" t="str">
            <v>Aug 04</v>
          </cell>
          <cell r="K8" t="str">
            <v>Aug-2004</v>
          </cell>
          <cell r="L8" t="str">
            <v xml:space="preserve"> (Provided by John Doherty)</v>
          </cell>
        </row>
        <row r="9">
          <cell r="I9">
            <v>38231</v>
          </cell>
          <cell r="J9" t="str">
            <v>Sep 04</v>
          </cell>
          <cell r="K9" t="str">
            <v>Sep-2004</v>
          </cell>
          <cell r="L9" t="str">
            <v>september</v>
          </cell>
        </row>
        <row r="10">
          <cell r="I10">
            <v>38261</v>
          </cell>
          <cell r="J10" t="str">
            <v>Oct 04</v>
          </cell>
          <cell r="K10" t="str">
            <v>Oct-2004</v>
          </cell>
          <cell r="L10">
            <v>38472</v>
          </cell>
          <cell r="M10" t="str">
            <v>April 05</v>
          </cell>
        </row>
        <row r="11">
          <cell r="I11">
            <v>38292</v>
          </cell>
          <cell r="J11" t="str">
            <v>Nov 04</v>
          </cell>
          <cell r="K11" t="str">
            <v>Nov-2004</v>
          </cell>
          <cell r="L11">
            <v>38503</v>
          </cell>
          <cell r="M11" t="str">
            <v>May 05</v>
          </cell>
        </row>
        <row r="12">
          <cell r="I12">
            <v>38322</v>
          </cell>
          <cell r="J12" t="str">
            <v>Dec 04</v>
          </cell>
          <cell r="K12" t="str">
            <v>Dec-2004</v>
          </cell>
          <cell r="L12">
            <v>38533</v>
          </cell>
          <cell r="M12" t="str">
            <v>June 05</v>
          </cell>
        </row>
        <row r="13">
          <cell r="I13">
            <v>38353</v>
          </cell>
          <cell r="J13" t="str">
            <v>Jan 05</v>
          </cell>
          <cell r="K13" t="str">
            <v>Jan-2005</v>
          </cell>
          <cell r="L13">
            <v>38564</v>
          </cell>
          <cell r="M13" t="str">
            <v>July 05</v>
          </cell>
        </row>
        <row r="14">
          <cell r="I14">
            <v>38384</v>
          </cell>
          <cell r="J14" t="str">
            <v>Feb 05</v>
          </cell>
          <cell r="K14" t="str">
            <v>Feb-2005</v>
          </cell>
          <cell r="L14">
            <v>38595</v>
          </cell>
          <cell r="M14" t="str">
            <v>August 05</v>
          </cell>
        </row>
        <row r="15">
          <cell r="I15">
            <v>38412</v>
          </cell>
          <cell r="J15" t="str">
            <v>Mar 05</v>
          </cell>
          <cell r="K15" t="str">
            <v>Mar-2005</v>
          </cell>
          <cell r="L15">
            <v>38625</v>
          </cell>
          <cell r="M15" t="str">
            <v>September 05</v>
          </cell>
        </row>
        <row r="16">
          <cell r="L16">
            <v>38656</v>
          </cell>
          <cell r="M16" t="str">
            <v>October 05</v>
          </cell>
        </row>
        <row r="17">
          <cell r="L17">
            <v>38686</v>
          </cell>
          <cell r="M17" t="str">
            <v>November 05</v>
          </cell>
        </row>
        <row r="18">
          <cell r="I18" t="str">
            <v>MONTH:</v>
          </cell>
          <cell r="J18">
            <v>38412</v>
          </cell>
          <cell r="L18">
            <v>38717</v>
          </cell>
          <cell r="M18" t="str">
            <v>December 05</v>
          </cell>
        </row>
        <row r="19">
          <cell r="J19" t="str">
            <v>Mar-2005</v>
          </cell>
          <cell r="L19">
            <v>38748</v>
          </cell>
          <cell r="M19" t="str">
            <v>January 05</v>
          </cell>
        </row>
        <row r="20">
          <cell r="J20" t="str">
            <v>march</v>
          </cell>
          <cell r="L20">
            <v>38776</v>
          </cell>
          <cell r="M20" t="str">
            <v>February 05</v>
          </cell>
        </row>
        <row r="21">
          <cell r="L21">
            <v>38807</v>
          </cell>
          <cell r="M21" t="str">
            <v>March 05</v>
          </cell>
        </row>
        <row r="29">
          <cell r="A29" t="str">
            <v>Month</v>
          </cell>
          <cell r="B29">
            <v>38595</v>
          </cell>
          <cell r="C29" t="str">
            <v>August 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ly"/>
      <sheetName val="Monthly"/>
      <sheetName val="Weekly totals"/>
      <sheetName val="Weekly 2002"/>
      <sheetName val="Helen Bridges Report"/>
      <sheetName val="Weekly"/>
    </sheetNames>
    <sheetDataSet>
      <sheetData sheetId="0"/>
      <sheetData sheetId="1"/>
      <sheetData sheetId="2"/>
      <sheetData sheetId="3" refreshError="1">
        <row r="2">
          <cell r="A2" t="str">
            <v>Week No</v>
          </cell>
          <cell r="B2" t="str">
            <v>Week Commencing</v>
          </cell>
          <cell r="C2" t="str">
            <v>Advice</v>
          </cell>
          <cell r="D2" t="str">
            <v>PCC</v>
          </cell>
          <cell r="E2" t="str">
            <v>Home Visit</v>
          </cell>
          <cell r="F2" t="str">
            <v>NHSD</v>
          </cell>
          <cell r="G2" t="str">
            <v>Total</v>
          </cell>
          <cell r="H2" t="str">
            <v>Week No</v>
          </cell>
          <cell r="I2" t="str">
            <v>Week Commencing</v>
          </cell>
          <cell r="J2" t="str">
            <v>Advice</v>
          </cell>
          <cell r="K2" t="str">
            <v>PCC</v>
          </cell>
          <cell r="L2" t="str">
            <v>Home Visit</v>
          </cell>
          <cell r="M2" t="str">
            <v>NHSD</v>
          </cell>
          <cell r="N2" t="str">
            <v>Total</v>
          </cell>
          <cell r="O2" t="str">
            <v>Week No</v>
          </cell>
          <cell r="P2" t="str">
            <v>Week Commencing</v>
          </cell>
          <cell r="Q2" t="str">
            <v>Advice</v>
          </cell>
          <cell r="R2" t="str">
            <v>PCC</v>
          </cell>
          <cell r="S2" t="str">
            <v>Home Visit</v>
          </cell>
          <cell r="T2" t="str">
            <v>NHSD</v>
          </cell>
          <cell r="U2" t="str">
            <v>Total</v>
          </cell>
          <cell r="V2" t="str">
            <v>Week No</v>
          </cell>
          <cell r="W2" t="str">
            <v>Week Commencing</v>
          </cell>
          <cell r="X2" t="str">
            <v>Advice</v>
          </cell>
          <cell r="Y2" t="str">
            <v>PCC</v>
          </cell>
          <cell r="Z2" t="str">
            <v>Home Visit</v>
          </cell>
          <cell r="AA2" t="str">
            <v>NHSD</v>
          </cell>
          <cell r="AB2" t="str">
            <v>Total</v>
          </cell>
          <cell r="AC2" t="str">
            <v>Week No</v>
          </cell>
          <cell r="AD2" t="str">
            <v>Week Commencing</v>
          </cell>
          <cell r="AE2" t="str">
            <v>Advice</v>
          </cell>
          <cell r="AF2" t="str">
            <v>PCC</v>
          </cell>
          <cell r="AG2" t="str">
            <v>Home Visit</v>
          </cell>
          <cell r="AH2" t="str">
            <v>NHSD</v>
          </cell>
          <cell r="AI2" t="str">
            <v>Total</v>
          </cell>
          <cell r="AJ2" t="str">
            <v>Week No</v>
          </cell>
          <cell r="AK2" t="str">
            <v>Week Commencing</v>
          </cell>
          <cell r="AL2" t="str">
            <v>Advice</v>
          </cell>
          <cell r="AM2" t="str">
            <v>PCC</v>
          </cell>
          <cell r="AN2" t="str">
            <v>Home Visit</v>
          </cell>
          <cell r="AO2" t="str">
            <v>NHSD</v>
          </cell>
          <cell r="AP2" t="str">
            <v>Total</v>
          </cell>
          <cell r="AQ2" t="str">
            <v>Week No</v>
          </cell>
          <cell r="AR2" t="str">
            <v>Week Commencing</v>
          </cell>
          <cell r="AS2" t="str">
            <v>Advice</v>
          </cell>
          <cell r="AT2" t="str">
            <v>Answering Service</v>
          </cell>
          <cell r="AU2" t="str">
            <v>Dr Advice</v>
          </cell>
          <cell r="AV2" t="str">
            <v>PCC</v>
          </cell>
          <cell r="AW2" t="str">
            <v>PCC Transport</v>
          </cell>
          <cell r="AX2" t="str">
            <v>Home Visit</v>
          </cell>
          <cell r="AY2" t="str">
            <v>NHSD</v>
          </cell>
          <cell r="AZ2" t="str">
            <v>Total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biz.nyhcsu.org.uk/nlccg/data/uploads/current/reports/exception-reports/CDiff%20Exception%20-%20Mar2017.pdf" TargetMode="External"/><Relationship Id="rId1" Type="http://schemas.openxmlformats.org/officeDocument/2006/relationships/hyperlink" Target="http://biz.nyhcsu.org.uk/nlccg/data/uploads/current/HCAI%20Report_Full%20Year%20End.pdf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qc.org.uk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biz.nyhcsu.org.uk/nlccg/data/uploads/current/local-health-outcomes/prescribing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biz.nyhcsu.org.uk/nlccg/data/uploads/current/quality/SIR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2:L18"/>
  <sheetViews>
    <sheetView showGridLines="0" tabSelected="1" topLeftCell="A10" zoomScaleNormal="100" workbookViewId="0">
      <selection activeCell="G16" sqref="G16"/>
    </sheetView>
  </sheetViews>
  <sheetFormatPr defaultRowHeight="15" x14ac:dyDescent="0.25"/>
  <cols>
    <col min="4" max="4" width="4.85546875" customWidth="1"/>
    <col min="5" max="5" width="4" customWidth="1"/>
    <col min="6" max="6" width="19.5703125" customWidth="1"/>
    <col min="7" max="7" width="31.28515625" customWidth="1"/>
    <col min="8" max="8" width="15" customWidth="1"/>
    <col min="12" max="12" width="6.5703125" customWidth="1"/>
  </cols>
  <sheetData>
    <row r="12" spans="4:12" ht="54.75" x14ac:dyDescent="0.7">
      <c r="D12" s="1"/>
      <c r="E12" s="164" t="s">
        <v>1</v>
      </c>
      <c r="F12" s="165"/>
      <c r="G12" s="165"/>
      <c r="H12" s="165"/>
      <c r="I12" s="165"/>
      <c r="J12" s="165"/>
      <c r="K12" s="165"/>
      <c r="L12" s="165"/>
    </row>
    <row r="13" spans="4:12" ht="30.75" customHeight="1" x14ac:dyDescent="0.25">
      <c r="D13" s="1"/>
      <c r="E13" s="5"/>
      <c r="F13" s="5"/>
      <c r="G13" s="5"/>
      <c r="H13" s="5"/>
      <c r="I13" s="5"/>
      <c r="J13" s="5"/>
      <c r="K13" s="5"/>
      <c r="L13" s="5"/>
    </row>
    <row r="14" spans="4:12" x14ac:dyDescent="0.25">
      <c r="D14" s="2"/>
      <c r="E14" s="5"/>
      <c r="F14" s="5"/>
      <c r="G14" s="5"/>
      <c r="H14" s="5"/>
      <c r="I14" s="5"/>
      <c r="J14" s="5"/>
      <c r="K14" s="5"/>
      <c r="L14" s="5"/>
    </row>
    <row r="15" spans="4:12" x14ac:dyDescent="0.25">
      <c r="D15" s="2"/>
      <c r="E15" s="5"/>
      <c r="F15" s="5"/>
      <c r="G15" s="5"/>
      <c r="H15" s="5"/>
      <c r="I15" s="5"/>
      <c r="J15" s="5"/>
      <c r="K15" s="5"/>
      <c r="L15" s="5"/>
    </row>
    <row r="16" spans="4:12" ht="40.5" x14ac:dyDescent="0.55000000000000004">
      <c r="D16" s="3"/>
      <c r="E16" s="5"/>
      <c r="F16" s="5"/>
      <c r="G16" s="163">
        <v>43040</v>
      </c>
      <c r="H16" s="161"/>
      <c r="I16" s="5"/>
      <c r="J16" s="5"/>
      <c r="K16" s="5"/>
      <c r="L16" s="5"/>
    </row>
    <row r="17" spans="4:12" ht="40.5" x14ac:dyDescent="0.55000000000000004">
      <c r="D17" s="4"/>
      <c r="E17" s="5"/>
      <c r="F17" s="162" t="s">
        <v>0</v>
      </c>
      <c r="I17" s="161"/>
      <c r="J17" s="161"/>
      <c r="K17" s="161"/>
      <c r="L17" s="5"/>
    </row>
    <row r="18" spans="4:12" ht="40.5" x14ac:dyDescent="0.25">
      <c r="D18" s="4"/>
    </row>
  </sheetData>
  <mergeCells count="1">
    <mergeCell ref="E12:L12"/>
  </mergeCells>
  <pageMargins left="0.7" right="0.7" top="0.75" bottom="0.75" header="0.3" footer="0.3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3"/>
  <sheetViews>
    <sheetView showGridLines="0" zoomScale="90" zoomScaleNormal="90" workbookViewId="0"/>
  </sheetViews>
  <sheetFormatPr defaultRowHeight="15" x14ac:dyDescent="0.25"/>
  <cols>
    <col min="1" max="1" width="6.7109375" customWidth="1"/>
    <col min="2" max="2" width="39.42578125" bestFit="1" customWidth="1"/>
    <col min="3" max="3" width="18.5703125" bestFit="1" customWidth="1"/>
    <col min="4" max="4" width="16" bestFit="1" customWidth="1"/>
    <col min="5" max="5" width="10.140625" bestFit="1" customWidth="1"/>
    <col min="6" max="6" width="18.5703125" bestFit="1" customWidth="1"/>
    <col min="7" max="7" width="16" bestFit="1" customWidth="1"/>
    <col min="8" max="8" width="10.140625" bestFit="1" customWidth="1"/>
    <col min="9" max="9" width="18.5703125" bestFit="1" customWidth="1"/>
    <col min="10" max="10" width="16" bestFit="1" customWidth="1"/>
    <col min="11" max="11" width="10.140625" bestFit="1" customWidth="1"/>
    <col min="12" max="12" width="14.42578125" customWidth="1"/>
    <col min="13" max="13" width="13.28515625" customWidth="1"/>
    <col min="14" max="14" width="10.140625" bestFit="1" customWidth="1"/>
    <col min="15" max="15" width="13.7109375" customWidth="1"/>
    <col min="16" max="16" width="12.7109375" customWidth="1"/>
    <col min="17" max="17" width="10.140625" bestFit="1" customWidth="1"/>
    <col min="18" max="18" width="18.5703125" bestFit="1" customWidth="1"/>
    <col min="19" max="19" width="16" bestFit="1" customWidth="1"/>
    <col min="20" max="20" width="15.140625" customWidth="1"/>
    <col min="21" max="21" width="18.5703125" bestFit="1" customWidth="1"/>
    <col min="22" max="22" width="16" bestFit="1" customWidth="1"/>
    <col min="23" max="23" width="17.140625" customWidth="1"/>
    <col min="24" max="24" width="18.5703125" bestFit="1" customWidth="1"/>
    <col min="25" max="25" width="16" bestFit="1" customWidth="1"/>
    <col min="26" max="26" width="15.28515625" customWidth="1"/>
    <col min="27" max="27" width="18.5703125" bestFit="1" customWidth="1"/>
    <col min="28" max="28" width="16" bestFit="1" customWidth="1"/>
    <col min="29" max="29" width="16.28515625" customWidth="1"/>
    <col min="30" max="30" width="18.5703125" bestFit="1" customWidth="1"/>
    <col min="31" max="31" width="16" bestFit="1" customWidth="1"/>
    <col min="32" max="32" width="17" customWidth="1"/>
  </cols>
  <sheetData>
    <row r="1" spans="1:32" ht="18" x14ac:dyDescent="0.25">
      <c r="B1" s="130" t="s">
        <v>184</v>
      </c>
    </row>
    <row r="3" spans="1:32" hidden="1" x14ac:dyDescent="0.25"/>
    <row r="4" spans="1:32" hidden="1" x14ac:dyDescent="0.25">
      <c r="C4" s="186">
        <v>42522</v>
      </c>
      <c r="D4" s="187"/>
      <c r="E4" s="187"/>
      <c r="F4" s="186">
        <v>42552</v>
      </c>
      <c r="G4" s="187"/>
      <c r="H4" s="187"/>
      <c r="I4" s="186">
        <v>42583</v>
      </c>
      <c r="J4" s="187"/>
      <c r="K4" s="187"/>
      <c r="L4" s="186">
        <v>42614</v>
      </c>
      <c r="M4" s="187"/>
      <c r="N4" s="187"/>
      <c r="O4" s="186">
        <v>42644</v>
      </c>
      <c r="P4" s="187"/>
      <c r="Q4" s="187"/>
      <c r="R4" s="186">
        <v>42675</v>
      </c>
      <c r="S4" s="186"/>
      <c r="T4" s="186"/>
      <c r="U4" s="186">
        <v>42705</v>
      </c>
      <c r="V4" s="186"/>
      <c r="W4" s="186"/>
      <c r="X4" s="186">
        <v>42736</v>
      </c>
      <c r="Y4" s="186"/>
      <c r="Z4" s="186"/>
      <c r="AA4" s="186">
        <v>42767</v>
      </c>
      <c r="AB4" s="186"/>
      <c r="AC4" s="186"/>
      <c r="AD4" s="186">
        <v>42795</v>
      </c>
      <c r="AE4" s="186"/>
      <c r="AF4" s="186"/>
    </row>
    <row r="5" spans="1:32" hidden="1" x14ac:dyDescent="0.25">
      <c r="A5" t="s">
        <v>165</v>
      </c>
      <c r="B5" t="s">
        <v>178</v>
      </c>
      <c r="C5" t="s">
        <v>179</v>
      </c>
      <c r="D5" t="s">
        <v>180</v>
      </c>
      <c r="E5" t="s">
        <v>181</v>
      </c>
      <c r="F5" t="s">
        <v>179</v>
      </c>
      <c r="G5" t="s">
        <v>180</v>
      </c>
      <c r="H5" t="s">
        <v>181</v>
      </c>
      <c r="I5" t="s">
        <v>179</v>
      </c>
      <c r="J5" t="s">
        <v>180</v>
      </c>
      <c r="K5" t="s">
        <v>181</v>
      </c>
      <c r="L5" t="s">
        <v>179</v>
      </c>
      <c r="M5" t="s">
        <v>180</v>
      </c>
      <c r="N5" t="s">
        <v>181</v>
      </c>
      <c r="O5" t="s">
        <v>179</v>
      </c>
      <c r="P5" t="s">
        <v>180</v>
      </c>
      <c r="Q5" t="s">
        <v>181</v>
      </c>
      <c r="R5" t="s">
        <v>179</v>
      </c>
      <c r="S5" t="s">
        <v>180</v>
      </c>
      <c r="T5" t="s">
        <v>181</v>
      </c>
      <c r="U5" t="s">
        <v>179</v>
      </c>
      <c r="V5" t="s">
        <v>180</v>
      </c>
      <c r="W5" t="s">
        <v>181</v>
      </c>
      <c r="X5" t="s">
        <v>179</v>
      </c>
      <c r="Y5" t="s">
        <v>180</v>
      </c>
      <c r="Z5" t="s">
        <v>181</v>
      </c>
      <c r="AA5" t="s">
        <v>179</v>
      </c>
      <c r="AB5" t="s">
        <v>180</v>
      </c>
      <c r="AC5" t="s">
        <v>181</v>
      </c>
      <c r="AD5" t="s">
        <v>179</v>
      </c>
      <c r="AE5" t="s">
        <v>180</v>
      </c>
      <c r="AF5" t="s">
        <v>181</v>
      </c>
    </row>
    <row r="6" spans="1:32" hidden="1" x14ac:dyDescent="0.25">
      <c r="A6" t="s">
        <v>90</v>
      </c>
      <c r="B6" t="s">
        <v>152</v>
      </c>
      <c r="C6">
        <v>16682</v>
      </c>
      <c r="D6">
        <v>3022</v>
      </c>
      <c r="E6" s="126">
        <f>D6/C6</f>
        <v>0.18115333892818608</v>
      </c>
      <c r="F6">
        <v>16715</v>
      </c>
      <c r="G6">
        <v>3059</v>
      </c>
      <c r="H6" s="126">
        <f>G6/F6</f>
        <v>0.18300927310798684</v>
      </c>
      <c r="I6">
        <v>16723</v>
      </c>
      <c r="J6">
        <v>3095</v>
      </c>
      <c r="K6" s="126">
        <f>J6/I6</f>
        <v>0.18507444836452788</v>
      </c>
      <c r="L6">
        <v>16721</v>
      </c>
      <c r="M6">
        <v>3122</v>
      </c>
      <c r="N6" s="126">
        <f>M6/L6</f>
        <v>0.18671132109323604</v>
      </c>
      <c r="O6">
        <v>16715</v>
      </c>
      <c r="P6">
        <v>3130</v>
      </c>
      <c r="Q6" s="126">
        <f>P6/O6</f>
        <v>0.18725695483099014</v>
      </c>
      <c r="R6">
        <v>16740</v>
      </c>
      <c r="S6">
        <v>3158</v>
      </c>
      <c r="T6" s="126">
        <f>S6/R6</f>
        <v>0.18864994026284349</v>
      </c>
      <c r="U6">
        <v>16751</v>
      </c>
      <c r="V6">
        <v>3173</v>
      </c>
      <c r="W6" s="126">
        <f>V6/U6</f>
        <v>0.18942152707301058</v>
      </c>
      <c r="X6">
        <v>16757</v>
      </c>
      <c r="Y6">
        <v>3200</v>
      </c>
      <c r="Z6" s="126">
        <f>Y6/X6</f>
        <v>0.19096496986334069</v>
      </c>
      <c r="AA6">
        <v>16745</v>
      </c>
      <c r="AB6">
        <v>3233</v>
      </c>
      <c r="AC6" s="126">
        <f>AB6/AA6</f>
        <v>0.19307255897282771</v>
      </c>
      <c r="AD6">
        <v>16710</v>
      </c>
      <c r="AE6">
        <v>3268</v>
      </c>
      <c r="AF6" s="126">
        <f>AE6/AD6</f>
        <v>0.19557151406343506</v>
      </c>
    </row>
    <row r="7" spans="1:32" hidden="1" x14ac:dyDescent="0.25">
      <c r="A7" t="s">
        <v>93</v>
      </c>
      <c r="B7" t="s">
        <v>153</v>
      </c>
      <c r="C7">
        <v>9749</v>
      </c>
      <c r="D7">
        <v>1010</v>
      </c>
      <c r="E7" s="126">
        <f t="shared" ref="E7:E24" si="0">D7/C7</f>
        <v>0.10360036926864294</v>
      </c>
      <c r="F7">
        <v>9765</v>
      </c>
      <c r="G7">
        <v>1018</v>
      </c>
      <c r="H7" s="126">
        <f t="shared" ref="H7:H24" si="1">G7/F7</f>
        <v>0.10424987199180748</v>
      </c>
      <c r="I7">
        <v>9775</v>
      </c>
      <c r="J7">
        <v>1015</v>
      </c>
      <c r="K7" s="126">
        <f t="shared" ref="K7:K24" si="2">J7/I7</f>
        <v>0.10383631713554987</v>
      </c>
      <c r="L7">
        <v>9755</v>
      </c>
      <c r="M7">
        <v>1023</v>
      </c>
      <c r="N7" s="126">
        <f t="shared" ref="N7:N24" si="3">M7/L7</f>
        <v>0.10486929779600206</v>
      </c>
      <c r="O7">
        <v>9728</v>
      </c>
      <c r="P7">
        <v>1040</v>
      </c>
      <c r="Q7" s="126">
        <f t="shared" ref="Q7:Q24" si="4">P7/O7</f>
        <v>0.1069078947368421</v>
      </c>
      <c r="R7">
        <v>9706</v>
      </c>
      <c r="S7">
        <v>1036</v>
      </c>
      <c r="T7" s="126">
        <f t="shared" ref="T7:T24" si="5">S7/R7</f>
        <v>0.10673810014424068</v>
      </c>
      <c r="U7">
        <v>9716</v>
      </c>
      <c r="V7">
        <v>1039</v>
      </c>
      <c r="W7" s="126">
        <f t="shared" ref="W7:W24" si="6">V7/U7</f>
        <v>0.10693701111568547</v>
      </c>
      <c r="X7">
        <v>9713</v>
      </c>
      <c r="Y7">
        <v>1041</v>
      </c>
      <c r="Z7" s="126">
        <f t="shared" ref="Z7:Z24" si="7">Y7/X7</f>
        <v>0.10717594975805621</v>
      </c>
      <c r="AA7">
        <v>9703</v>
      </c>
      <c r="AB7">
        <v>1046</v>
      </c>
      <c r="AC7" s="126">
        <f t="shared" ref="AC7:AC24" si="8">AB7/AA7</f>
        <v>0.10780171081108936</v>
      </c>
      <c r="AD7">
        <v>9695</v>
      </c>
      <c r="AE7">
        <v>1056</v>
      </c>
      <c r="AF7" s="126">
        <f t="shared" ref="AF7:AF24" si="9">AE7/AD7</f>
        <v>0.10892212480660134</v>
      </c>
    </row>
    <row r="8" spans="1:32" hidden="1" x14ac:dyDescent="0.25">
      <c r="A8" t="s">
        <v>84</v>
      </c>
      <c r="B8" t="s">
        <v>146</v>
      </c>
      <c r="C8">
        <v>14597</v>
      </c>
      <c r="D8">
        <v>3957</v>
      </c>
      <c r="E8" s="126">
        <f t="shared" si="0"/>
        <v>0.27108309926697266</v>
      </c>
      <c r="F8">
        <v>14607</v>
      </c>
      <c r="G8">
        <v>3962</v>
      </c>
      <c r="H8" s="126">
        <f t="shared" si="1"/>
        <v>0.27123981652632301</v>
      </c>
      <c r="I8">
        <v>14603</v>
      </c>
      <c r="J8">
        <v>3972</v>
      </c>
      <c r="K8" s="126">
        <f t="shared" si="2"/>
        <v>0.27199890433472573</v>
      </c>
      <c r="L8">
        <v>14566</v>
      </c>
      <c r="M8">
        <v>3963</v>
      </c>
      <c r="N8" s="126">
        <f t="shared" si="3"/>
        <v>0.27207194837292326</v>
      </c>
      <c r="O8">
        <v>14550</v>
      </c>
      <c r="P8">
        <v>3963</v>
      </c>
      <c r="Q8" s="126">
        <f t="shared" si="4"/>
        <v>0.27237113402061858</v>
      </c>
      <c r="R8">
        <v>14525</v>
      </c>
      <c r="S8">
        <v>3966</v>
      </c>
      <c r="T8" s="126">
        <f t="shared" si="5"/>
        <v>0.27304647160068846</v>
      </c>
      <c r="U8">
        <v>14524</v>
      </c>
      <c r="V8">
        <v>3968</v>
      </c>
      <c r="W8" s="126">
        <f t="shared" si="6"/>
        <v>0.27320297438722113</v>
      </c>
      <c r="X8">
        <v>14501</v>
      </c>
      <c r="Y8">
        <v>3984</v>
      </c>
      <c r="Z8" s="126">
        <f t="shared" si="7"/>
        <v>0.27473967312599129</v>
      </c>
      <c r="AA8">
        <v>14478</v>
      </c>
      <c r="AB8">
        <v>3993</v>
      </c>
      <c r="AC8" s="126">
        <f t="shared" si="8"/>
        <v>0.27579776212184004</v>
      </c>
      <c r="AD8">
        <v>14454</v>
      </c>
      <c r="AE8">
        <v>4014</v>
      </c>
      <c r="AF8" s="126">
        <f t="shared" si="9"/>
        <v>0.27770859277708593</v>
      </c>
    </row>
    <row r="9" spans="1:32" hidden="1" x14ac:dyDescent="0.25">
      <c r="A9" t="s">
        <v>81</v>
      </c>
      <c r="B9" t="s">
        <v>147</v>
      </c>
      <c r="C9">
        <v>17782</v>
      </c>
      <c r="D9">
        <v>4711</v>
      </c>
      <c r="E9" s="126">
        <f t="shared" si="0"/>
        <v>0.26493082892812958</v>
      </c>
      <c r="F9">
        <v>17803</v>
      </c>
      <c r="G9">
        <v>4746</v>
      </c>
      <c r="H9" s="126">
        <f t="shared" si="1"/>
        <v>0.26658428354771668</v>
      </c>
      <c r="I9">
        <v>17826</v>
      </c>
      <c r="J9">
        <v>4760</v>
      </c>
      <c r="K9" s="126">
        <f t="shared" si="2"/>
        <v>0.26702569280825761</v>
      </c>
      <c r="L9">
        <v>17831</v>
      </c>
      <c r="M9">
        <v>4796</v>
      </c>
      <c r="N9" s="126">
        <f t="shared" si="3"/>
        <v>0.26896977174583592</v>
      </c>
      <c r="O9">
        <v>17861</v>
      </c>
      <c r="P9">
        <v>4825</v>
      </c>
      <c r="Q9" s="126">
        <f t="shared" si="4"/>
        <v>0.27014164940372881</v>
      </c>
      <c r="R9">
        <v>17893</v>
      </c>
      <c r="S9">
        <v>4867</v>
      </c>
      <c r="T9" s="126">
        <f t="shared" si="5"/>
        <v>0.27200581232884369</v>
      </c>
      <c r="U9">
        <v>17922</v>
      </c>
      <c r="V9">
        <v>4893</v>
      </c>
      <c r="W9" s="126">
        <f t="shared" si="6"/>
        <v>0.27301640441914965</v>
      </c>
      <c r="X9">
        <v>17977</v>
      </c>
      <c r="Y9">
        <v>4937</v>
      </c>
      <c r="Z9" s="126">
        <f t="shared" si="7"/>
        <v>0.27462869221783393</v>
      </c>
      <c r="AA9">
        <v>18041</v>
      </c>
      <c r="AB9">
        <v>4965</v>
      </c>
      <c r="AC9" s="126">
        <f t="shared" si="8"/>
        <v>0.27520647414223159</v>
      </c>
      <c r="AD9">
        <v>18189</v>
      </c>
      <c r="AE9">
        <v>5029</v>
      </c>
      <c r="AF9" s="126">
        <f t="shared" si="9"/>
        <v>0.27648578811369506</v>
      </c>
    </row>
    <row r="10" spans="1:32" hidden="1" x14ac:dyDescent="0.25">
      <c r="A10" t="s">
        <v>68</v>
      </c>
      <c r="B10" t="s">
        <v>139</v>
      </c>
      <c r="C10">
        <v>14716</v>
      </c>
      <c r="D10">
        <v>933</v>
      </c>
      <c r="E10" s="126">
        <f t="shared" si="0"/>
        <v>6.3400380538189721E-2</v>
      </c>
      <c r="F10">
        <v>14723</v>
      </c>
      <c r="G10">
        <v>933</v>
      </c>
      <c r="H10" s="126">
        <f t="shared" si="1"/>
        <v>6.3370237044080693E-2</v>
      </c>
      <c r="I10">
        <v>14733</v>
      </c>
      <c r="J10">
        <v>955</v>
      </c>
      <c r="K10" s="126">
        <f t="shared" si="2"/>
        <v>6.4820471051381251E-2</v>
      </c>
      <c r="L10">
        <v>14717</v>
      </c>
      <c r="M10">
        <v>971</v>
      </c>
      <c r="N10" s="126">
        <f t="shared" si="3"/>
        <v>6.5978120540871099E-2</v>
      </c>
      <c r="O10">
        <v>14733</v>
      </c>
      <c r="P10">
        <v>1006</v>
      </c>
      <c r="Q10" s="126">
        <f t="shared" si="4"/>
        <v>6.8282087830041402E-2</v>
      </c>
      <c r="R10">
        <v>14736</v>
      </c>
      <c r="S10">
        <v>1032</v>
      </c>
      <c r="T10" s="126">
        <f t="shared" si="5"/>
        <v>7.0032573289902283E-2</v>
      </c>
      <c r="U10">
        <v>14748</v>
      </c>
      <c r="V10">
        <v>1050</v>
      </c>
      <c r="W10" s="126">
        <f t="shared" si="6"/>
        <v>7.119609438567942E-2</v>
      </c>
      <c r="X10">
        <v>14768</v>
      </c>
      <c r="Y10">
        <v>1088</v>
      </c>
      <c r="Z10" s="126">
        <f t="shared" si="7"/>
        <v>7.3672806067172261E-2</v>
      </c>
      <c r="AA10">
        <v>14775</v>
      </c>
      <c r="AB10">
        <v>1114</v>
      </c>
      <c r="AC10" s="126">
        <f t="shared" si="8"/>
        <v>7.5397631133671747E-2</v>
      </c>
      <c r="AD10">
        <v>14773</v>
      </c>
      <c r="AE10">
        <v>1150</v>
      </c>
      <c r="AF10" s="126">
        <f t="shared" si="9"/>
        <v>7.7844716712922229E-2</v>
      </c>
    </row>
    <row r="11" spans="1:32" hidden="1" x14ac:dyDescent="0.25">
      <c r="A11" t="s">
        <v>82</v>
      </c>
      <c r="B11" t="s">
        <v>148</v>
      </c>
      <c r="C11">
        <v>12547</v>
      </c>
      <c r="D11">
        <v>1734</v>
      </c>
      <c r="E11" s="126">
        <f t="shared" si="0"/>
        <v>0.13820036662150315</v>
      </c>
      <c r="F11">
        <v>12559</v>
      </c>
      <c r="G11">
        <v>1749</v>
      </c>
      <c r="H11" s="126">
        <f t="shared" si="1"/>
        <v>0.13926268014969345</v>
      </c>
      <c r="I11">
        <v>12559</v>
      </c>
      <c r="J11">
        <v>1778</v>
      </c>
      <c r="K11" s="126">
        <f t="shared" si="2"/>
        <v>0.14157178119277011</v>
      </c>
      <c r="L11">
        <v>12541</v>
      </c>
      <c r="M11">
        <v>1790</v>
      </c>
      <c r="N11" s="126">
        <f t="shared" si="3"/>
        <v>0.14273183956622279</v>
      </c>
      <c r="O11">
        <v>12574</v>
      </c>
      <c r="P11">
        <v>1794</v>
      </c>
      <c r="Q11" s="126">
        <f t="shared" si="4"/>
        <v>0.1426753618578018</v>
      </c>
      <c r="R11">
        <v>12572</v>
      </c>
      <c r="S11">
        <v>1801</v>
      </c>
      <c r="T11" s="126">
        <f t="shared" si="5"/>
        <v>0.14325485205217944</v>
      </c>
      <c r="U11">
        <v>12560</v>
      </c>
      <c r="V11">
        <v>1818</v>
      </c>
      <c r="W11" s="126">
        <f t="shared" si="6"/>
        <v>0.1447452229299363</v>
      </c>
      <c r="X11">
        <v>12562</v>
      </c>
      <c r="Y11">
        <v>1843</v>
      </c>
      <c r="Z11" s="126">
        <f t="shared" si="7"/>
        <v>0.14671230695749085</v>
      </c>
      <c r="AA11">
        <v>12571</v>
      </c>
      <c r="AB11">
        <v>1862</v>
      </c>
      <c r="AC11" s="126">
        <f t="shared" si="8"/>
        <v>0.14811868586429083</v>
      </c>
      <c r="AD11">
        <v>12588</v>
      </c>
      <c r="AE11">
        <v>1886</v>
      </c>
      <c r="AF11" s="126">
        <f t="shared" si="9"/>
        <v>0.14982523037813791</v>
      </c>
    </row>
    <row r="12" spans="1:32" hidden="1" x14ac:dyDescent="0.25">
      <c r="A12" t="s">
        <v>95</v>
      </c>
      <c r="B12" t="s">
        <v>154</v>
      </c>
      <c r="C12">
        <v>6765</v>
      </c>
      <c r="D12">
        <v>2247</v>
      </c>
      <c r="E12" s="126">
        <f t="shared" si="0"/>
        <v>0.33215077605321508</v>
      </c>
      <c r="F12">
        <v>6745</v>
      </c>
      <c r="G12">
        <v>2232</v>
      </c>
      <c r="H12" s="126">
        <f t="shared" si="1"/>
        <v>0.33091178650852482</v>
      </c>
      <c r="I12">
        <v>6713</v>
      </c>
      <c r="J12">
        <v>2236</v>
      </c>
      <c r="K12" s="126">
        <f t="shared" si="2"/>
        <v>0.33308505884105466</v>
      </c>
      <c r="L12">
        <v>6683</v>
      </c>
      <c r="M12">
        <v>2242</v>
      </c>
      <c r="N12" s="126">
        <f t="shared" si="3"/>
        <v>0.33547807870716745</v>
      </c>
      <c r="O12">
        <v>6659</v>
      </c>
      <c r="P12">
        <v>2244</v>
      </c>
      <c r="Q12" s="126">
        <f t="shared" si="4"/>
        <v>0.33698753566601591</v>
      </c>
      <c r="R12">
        <v>6629</v>
      </c>
      <c r="S12">
        <v>2241</v>
      </c>
      <c r="T12" s="126">
        <f t="shared" si="5"/>
        <v>0.33806003922160205</v>
      </c>
      <c r="U12">
        <v>6610</v>
      </c>
      <c r="V12">
        <v>2245</v>
      </c>
      <c r="W12" s="126">
        <f t="shared" si="6"/>
        <v>0.33963691376701965</v>
      </c>
      <c r="X12">
        <v>6585</v>
      </c>
      <c r="Y12">
        <v>2262</v>
      </c>
      <c r="Z12" s="126">
        <f t="shared" si="7"/>
        <v>0.34350797266514804</v>
      </c>
      <c r="AA12">
        <v>6570</v>
      </c>
      <c r="AB12">
        <v>2273</v>
      </c>
      <c r="AC12" s="126">
        <f t="shared" si="8"/>
        <v>0.34596651445966514</v>
      </c>
      <c r="AD12">
        <v>6543</v>
      </c>
      <c r="AE12">
        <v>2277</v>
      </c>
      <c r="AF12" s="126">
        <f t="shared" si="9"/>
        <v>0.34800550206327374</v>
      </c>
    </row>
    <row r="13" spans="1:32" hidden="1" x14ac:dyDescent="0.25">
      <c r="A13" t="s">
        <v>75</v>
      </c>
      <c r="B13" t="s">
        <v>140</v>
      </c>
      <c r="C13">
        <v>8817</v>
      </c>
      <c r="D13">
        <v>439</v>
      </c>
      <c r="E13" s="126">
        <f t="shared" si="0"/>
        <v>4.9790178065101512E-2</v>
      </c>
      <c r="F13">
        <v>8816</v>
      </c>
      <c r="G13">
        <v>518</v>
      </c>
      <c r="H13" s="126">
        <f t="shared" si="1"/>
        <v>5.8756805807622506E-2</v>
      </c>
      <c r="I13">
        <v>8830</v>
      </c>
      <c r="J13">
        <v>566</v>
      </c>
      <c r="K13" s="126">
        <f t="shared" si="2"/>
        <v>6.409966024915062E-2</v>
      </c>
      <c r="L13">
        <v>8810</v>
      </c>
      <c r="M13">
        <v>607</v>
      </c>
      <c r="N13" s="126">
        <f t="shared" si="3"/>
        <v>6.8898978433598185E-2</v>
      </c>
      <c r="O13">
        <v>8809</v>
      </c>
      <c r="P13">
        <v>632</v>
      </c>
      <c r="Q13" s="126">
        <f t="shared" si="4"/>
        <v>7.1744806447950962E-2</v>
      </c>
      <c r="R13">
        <v>8814</v>
      </c>
      <c r="S13">
        <v>658</v>
      </c>
      <c r="T13" s="126">
        <f t="shared" si="5"/>
        <v>7.4653959609711829E-2</v>
      </c>
      <c r="U13">
        <v>8806</v>
      </c>
      <c r="V13">
        <v>676</v>
      </c>
      <c r="W13" s="126">
        <f t="shared" si="6"/>
        <v>7.6765841471723828E-2</v>
      </c>
      <c r="X13">
        <v>8798</v>
      </c>
      <c r="Y13">
        <v>726</v>
      </c>
      <c r="Z13" s="126">
        <f t="shared" si="7"/>
        <v>8.251875426233235E-2</v>
      </c>
      <c r="AA13">
        <v>8796</v>
      </c>
      <c r="AB13">
        <v>1218</v>
      </c>
      <c r="AC13" s="126">
        <f t="shared" si="8"/>
        <v>0.13847203274215553</v>
      </c>
      <c r="AD13">
        <v>8812</v>
      </c>
      <c r="AE13">
        <v>1360</v>
      </c>
      <c r="AF13" s="126">
        <f t="shared" si="9"/>
        <v>0.15433499773036768</v>
      </c>
    </row>
    <row r="14" spans="1:32" hidden="1" x14ac:dyDescent="0.25">
      <c r="A14" t="s">
        <v>70</v>
      </c>
      <c r="B14" t="s">
        <v>141</v>
      </c>
      <c r="C14">
        <v>11654</v>
      </c>
      <c r="D14">
        <v>1186</v>
      </c>
      <c r="E14" s="126">
        <f t="shared" si="0"/>
        <v>0.10176763343058177</v>
      </c>
      <c r="F14">
        <v>11655</v>
      </c>
      <c r="G14">
        <v>1195</v>
      </c>
      <c r="H14" s="126">
        <f t="shared" si="1"/>
        <v>0.10253110253110254</v>
      </c>
      <c r="I14">
        <v>11664</v>
      </c>
      <c r="J14">
        <v>1203</v>
      </c>
      <c r="K14" s="126">
        <f t="shared" si="2"/>
        <v>0.10313786008230452</v>
      </c>
      <c r="L14">
        <v>11677</v>
      </c>
      <c r="M14">
        <v>1205</v>
      </c>
      <c r="N14" s="126">
        <f t="shared" si="3"/>
        <v>0.10319431360794724</v>
      </c>
      <c r="O14">
        <v>11653</v>
      </c>
      <c r="P14">
        <v>1217</v>
      </c>
      <c r="Q14" s="126">
        <f t="shared" si="4"/>
        <v>0.10443662576160645</v>
      </c>
      <c r="R14">
        <v>11670</v>
      </c>
      <c r="S14">
        <v>1224</v>
      </c>
      <c r="T14" s="126">
        <f t="shared" si="5"/>
        <v>0.10488431876606684</v>
      </c>
      <c r="U14">
        <v>11663</v>
      </c>
      <c r="V14">
        <v>1224</v>
      </c>
      <c r="W14" s="126">
        <f t="shared" si="6"/>
        <v>0.10494726914173026</v>
      </c>
      <c r="X14">
        <v>11624</v>
      </c>
      <c r="Y14">
        <v>1225</v>
      </c>
      <c r="Z14" s="126">
        <f t="shared" si="7"/>
        <v>0.10538540949759119</v>
      </c>
      <c r="AA14">
        <v>11619</v>
      </c>
      <c r="AB14">
        <v>1232</v>
      </c>
      <c r="AC14" s="126">
        <f t="shared" si="8"/>
        <v>0.10603322144762889</v>
      </c>
      <c r="AD14">
        <v>11644</v>
      </c>
      <c r="AE14">
        <v>1245</v>
      </c>
      <c r="AF14" s="126">
        <f t="shared" si="9"/>
        <v>0.1069220199244246</v>
      </c>
    </row>
    <row r="15" spans="1:32" hidden="1" x14ac:dyDescent="0.25">
      <c r="A15" t="s">
        <v>77</v>
      </c>
      <c r="B15" t="s">
        <v>142</v>
      </c>
      <c r="C15">
        <v>4560</v>
      </c>
      <c r="D15">
        <v>332</v>
      </c>
      <c r="E15" s="126">
        <f t="shared" si="0"/>
        <v>7.2807017543859653E-2</v>
      </c>
      <c r="F15">
        <v>4559</v>
      </c>
      <c r="G15">
        <v>338</v>
      </c>
      <c r="H15" s="126">
        <f t="shared" si="1"/>
        <v>7.4139065584558017E-2</v>
      </c>
      <c r="I15">
        <v>4563</v>
      </c>
      <c r="J15">
        <v>341</v>
      </c>
      <c r="K15" s="126">
        <f t="shared" si="2"/>
        <v>7.4731536269997803E-2</v>
      </c>
      <c r="L15">
        <v>4548</v>
      </c>
      <c r="M15">
        <v>347</v>
      </c>
      <c r="N15" s="126">
        <f t="shared" si="3"/>
        <v>7.6297273526824971E-2</v>
      </c>
      <c r="O15">
        <v>4549</v>
      </c>
      <c r="P15">
        <v>355</v>
      </c>
      <c r="Q15" s="126">
        <f t="shared" si="4"/>
        <v>7.8039129479006375E-2</v>
      </c>
      <c r="R15">
        <v>4566</v>
      </c>
      <c r="S15">
        <v>355</v>
      </c>
      <c r="T15" s="126">
        <f t="shared" si="5"/>
        <v>7.7748576434515992E-2</v>
      </c>
      <c r="U15">
        <v>4561</v>
      </c>
      <c r="V15">
        <v>359</v>
      </c>
      <c r="W15" s="126">
        <f t="shared" si="6"/>
        <v>7.8710809033106774E-2</v>
      </c>
      <c r="X15">
        <v>4569</v>
      </c>
      <c r="Y15">
        <v>367</v>
      </c>
      <c r="Z15" s="126">
        <f t="shared" si="7"/>
        <v>8.0323922083606919E-2</v>
      </c>
      <c r="AA15">
        <v>4584</v>
      </c>
      <c r="AB15">
        <v>389</v>
      </c>
      <c r="AC15" s="126">
        <f t="shared" si="8"/>
        <v>8.4860383944153572E-2</v>
      </c>
      <c r="AD15">
        <v>4573</v>
      </c>
      <c r="AE15">
        <v>413</v>
      </c>
      <c r="AF15" s="126">
        <f t="shared" si="9"/>
        <v>9.0312705007653621E-2</v>
      </c>
    </row>
    <row r="16" spans="1:32" hidden="1" x14ac:dyDescent="0.25">
      <c r="A16" t="s">
        <v>87</v>
      </c>
      <c r="B16" t="s">
        <v>149</v>
      </c>
      <c r="C16">
        <v>5580</v>
      </c>
      <c r="D16">
        <v>1191</v>
      </c>
      <c r="E16" s="126">
        <f t="shared" si="0"/>
        <v>0.21344086021505376</v>
      </c>
      <c r="F16">
        <v>5600</v>
      </c>
      <c r="G16">
        <v>1206</v>
      </c>
      <c r="H16" s="126">
        <f t="shared" si="1"/>
        <v>0.21535714285714286</v>
      </c>
      <c r="I16">
        <v>5623</v>
      </c>
      <c r="J16">
        <v>1210</v>
      </c>
      <c r="K16" s="126">
        <f t="shared" si="2"/>
        <v>0.21518762226569446</v>
      </c>
      <c r="L16">
        <v>5615</v>
      </c>
      <c r="M16">
        <v>1214</v>
      </c>
      <c r="N16" s="126">
        <f t="shared" si="3"/>
        <v>0.21620658949243099</v>
      </c>
      <c r="O16">
        <v>5592</v>
      </c>
      <c r="P16">
        <v>1216</v>
      </c>
      <c r="Q16" s="126">
        <f t="shared" si="4"/>
        <v>0.21745350500715308</v>
      </c>
      <c r="R16">
        <v>5581</v>
      </c>
      <c r="S16">
        <v>1223</v>
      </c>
      <c r="T16" s="126">
        <f t="shared" si="5"/>
        <v>0.21913635549184735</v>
      </c>
      <c r="U16">
        <v>5601</v>
      </c>
      <c r="V16">
        <v>1232</v>
      </c>
      <c r="W16" s="126">
        <f t="shared" si="6"/>
        <v>0.2199607212997679</v>
      </c>
      <c r="X16">
        <v>5635</v>
      </c>
      <c r="Y16">
        <v>1250</v>
      </c>
      <c r="Z16" s="126">
        <f t="shared" si="7"/>
        <v>0.22182786157941436</v>
      </c>
      <c r="AA16">
        <v>5638</v>
      </c>
      <c r="AB16">
        <v>1269</v>
      </c>
      <c r="AC16" s="126">
        <f t="shared" si="8"/>
        <v>0.22507981553742462</v>
      </c>
      <c r="AD16">
        <v>5659</v>
      </c>
      <c r="AE16">
        <v>1268</v>
      </c>
      <c r="AF16" s="126">
        <f t="shared" si="9"/>
        <v>0.22406785651175121</v>
      </c>
    </row>
    <row r="17" spans="1:32" hidden="1" x14ac:dyDescent="0.25">
      <c r="A17" t="s">
        <v>97</v>
      </c>
      <c r="B17" t="s">
        <v>155</v>
      </c>
      <c r="C17">
        <v>12361</v>
      </c>
      <c r="D17">
        <v>2115</v>
      </c>
      <c r="E17" s="126">
        <f t="shared" si="0"/>
        <v>0.17110266159695817</v>
      </c>
      <c r="F17">
        <v>12396</v>
      </c>
      <c r="G17">
        <v>2116</v>
      </c>
      <c r="H17" s="126">
        <f t="shared" si="1"/>
        <v>0.17070022587931591</v>
      </c>
      <c r="I17">
        <v>12424</v>
      </c>
      <c r="J17">
        <v>2128</v>
      </c>
      <c r="K17" s="126">
        <f t="shared" si="2"/>
        <v>0.17128139085640695</v>
      </c>
      <c r="L17">
        <v>12446</v>
      </c>
      <c r="M17">
        <v>2136</v>
      </c>
      <c r="N17" s="126">
        <f t="shared" si="3"/>
        <v>0.17162140446729873</v>
      </c>
      <c r="O17">
        <v>12460</v>
      </c>
      <c r="P17">
        <v>2153</v>
      </c>
      <c r="Q17" s="126">
        <f t="shared" si="4"/>
        <v>0.17279293739967896</v>
      </c>
      <c r="R17">
        <v>12502</v>
      </c>
      <c r="S17">
        <v>2170</v>
      </c>
      <c r="T17" s="126">
        <f t="shared" si="5"/>
        <v>0.17357222844344905</v>
      </c>
      <c r="U17">
        <v>12508</v>
      </c>
      <c r="V17">
        <v>2179</v>
      </c>
      <c r="W17" s="126">
        <f t="shared" si="6"/>
        <v>0.17420850655580428</v>
      </c>
      <c r="X17">
        <v>12521</v>
      </c>
      <c r="Y17">
        <v>2185</v>
      </c>
      <c r="Z17" s="126">
        <f t="shared" si="7"/>
        <v>0.17450682852807284</v>
      </c>
      <c r="AA17">
        <v>12534</v>
      </c>
      <c r="AB17">
        <v>2202</v>
      </c>
      <c r="AC17" s="126">
        <f t="shared" si="8"/>
        <v>0.17568214456677836</v>
      </c>
      <c r="AD17">
        <v>12568</v>
      </c>
      <c r="AE17">
        <v>2232</v>
      </c>
      <c r="AF17" s="126">
        <f t="shared" si="9"/>
        <v>0.17759388924252067</v>
      </c>
    </row>
    <row r="18" spans="1:32" hidden="1" x14ac:dyDescent="0.25">
      <c r="A18" t="s">
        <v>79</v>
      </c>
      <c r="B18" t="s">
        <v>150</v>
      </c>
      <c r="C18">
        <v>6573</v>
      </c>
      <c r="D18">
        <v>431</v>
      </c>
      <c r="E18" s="126">
        <f t="shared" si="0"/>
        <v>6.5571276433896236E-2</v>
      </c>
      <c r="F18">
        <v>6606</v>
      </c>
      <c r="G18">
        <v>441</v>
      </c>
      <c r="H18" s="126">
        <f t="shared" si="1"/>
        <v>6.67574931880109E-2</v>
      </c>
      <c r="I18">
        <v>6613</v>
      </c>
      <c r="J18">
        <v>452</v>
      </c>
      <c r="K18" s="126">
        <f t="shared" si="2"/>
        <v>6.8350219265083931E-2</v>
      </c>
      <c r="L18">
        <v>6620</v>
      </c>
      <c r="M18">
        <v>462</v>
      </c>
      <c r="N18" s="126">
        <f t="shared" si="3"/>
        <v>6.9788519637462229E-2</v>
      </c>
      <c r="O18">
        <v>6655</v>
      </c>
      <c r="P18">
        <v>469</v>
      </c>
      <c r="Q18" s="126">
        <f t="shared" si="4"/>
        <v>7.0473328324567999E-2</v>
      </c>
      <c r="R18">
        <v>6665</v>
      </c>
      <c r="S18">
        <v>476</v>
      </c>
      <c r="T18" s="126">
        <f t="shared" si="5"/>
        <v>7.1417854463615899E-2</v>
      </c>
      <c r="U18">
        <v>6659</v>
      </c>
      <c r="V18">
        <v>492</v>
      </c>
      <c r="W18" s="126">
        <f t="shared" si="6"/>
        <v>7.3884967712869801E-2</v>
      </c>
      <c r="X18">
        <v>6681</v>
      </c>
      <c r="Y18">
        <v>499</v>
      </c>
      <c r="Z18" s="126">
        <f t="shared" si="7"/>
        <v>7.4689417751833562E-2</v>
      </c>
      <c r="AA18">
        <v>6694</v>
      </c>
      <c r="AB18">
        <v>532</v>
      </c>
      <c r="AC18" s="126">
        <f t="shared" si="8"/>
        <v>7.947415596056169E-2</v>
      </c>
      <c r="AD18">
        <v>6725</v>
      </c>
      <c r="AE18">
        <v>588</v>
      </c>
      <c r="AF18" s="126">
        <f t="shared" si="9"/>
        <v>8.7434944237918213E-2</v>
      </c>
    </row>
    <row r="19" spans="1:32" hidden="1" x14ac:dyDescent="0.25">
      <c r="A19" t="s">
        <v>86</v>
      </c>
      <c r="B19" t="s">
        <v>151</v>
      </c>
      <c r="C19">
        <v>7802</v>
      </c>
      <c r="D19">
        <v>790</v>
      </c>
      <c r="E19" s="126">
        <f t="shared" si="0"/>
        <v>0.1012560881825173</v>
      </c>
      <c r="F19">
        <v>7798</v>
      </c>
      <c r="G19">
        <v>790</v>
      </c>
      <c r="H19" s="126">
        <f t="shared" si="1"/>
        <v>0.10130802769941011</v>
      </c>
      <c r="I19">
        <v>7803</v>
      </c>
      <c r="J19">
        <v>789</v>
      </c>
      <c r="K19" s="126">
        <f t="shared" si="2"/>
        <v>0.10111495578623607</v>
      </c>
      <c r="L19">
        <v>7808</v>
      </c>
      <c r="M19">
        <v>795</v>
      </c>
      <c r="N19" s="126">
        <f t="shared" si="3"/>
        <v>0.1018186475409836</v>
      </c>
      <c r="O19">
        <v>7806</v>
      </c>
      <c r="P19">
        <v>793</v>
      </c>
      <c r="Q19" s="126">
        <f t="shared" si="4"/>
        <v>0.10158852165001281</v>
      </c>
      <c r="R19">
        <v>7824</v>
      </c>
      <c r="S19">
        <v>797</v>
      </c>
      <c r="T19" s="126">
        <f t="shared" si="5"/>
        <v>0.10186605316973416</v>
      </c>
      <c r="U19">
        <v>7837</v>
      </c>
      <c r="V19">
        <v>801</v>
      </c>
      <c r="W19" s="126">
        <f t="shared" si="6"/>
        <v>0.10220747735102718</v>
      </c>
      <c r="X19">
        <v>7858</v>
      </c>
      <c r="Y19">
        <v>802</v>
      </c>
      <c r="Z19" s="126">
        <f t="shared" si="7"/>
        <v>0.10206159328073301</v>
      </c>
      <c r="AA19">
        <v>7836</v>
      </c>
      <c r="AB19">
        <v>806</v>
      </c>
      <c r="AC19" s="126">
        <f t="shared" si="8"/>
        <v>0.10285860132720775</v>
      </c>
      <c r="AD19">
        <v>7854</v>
      </c>
      <c r="AE19">
        <v>807</v>
      </c>
      <c r="AF19" s="126">
        <f t="shared" si="9"/>
        <v>0.1027501909854851</v>
      </c>
    </row>
    <row r="20" spans="1:32" hidden="1" x14ac:dyDescent="0.25">
      <c r="A20" t="s">
        <v>73</v>
      </c>
      <c r="B20" t="s">
        <v>143</v>
      </c>
      <c r="C20">
        <v>9431</v>
      </c>
      <c r="D20">
        <v>347</v>
      </c>
      <c r="E20" s="126">
        <f t="shared" si="0"/>
        <v>3.6793553175697172E-2</v>
      </c>
      <c r="F20">
        <v>9471</v>
      </c>
      <c r="G20">
        <v>347</v>
      </c>
      <c r="H20" s="126">
        <f t="shared" si="1"/>
        <v>3.6638158589378099E-2</v>
      </c>
      <c r="I20">
        <v>9485</v>
      </c>
      <c r="J20">
        <v>343</v>
      </c>
      <c r="K20" s="126">
        <f t="shared" si="2"/>
        <v>3.6162361623616239E-2</v>
      </c>
      <c r="L20">
        <v>9460</v>
      </c>
      <c r="M20">
        <v>342</v>
      </c>
      <c r="N20" s="126">
        <f t="shared" si="3"/>
        <v>3.6152219873150107E-2</v>
      </c>
      <c r="O20">
        <v>9514</v>
      </c>
      <c r="P20">
        <v>347</v>
      </c>
      <c r="Q20" s="126">
        <f t="shared" si="4"/>
        <v>3.6472566743746056E-2</v>
      </c>
      <c r="R20">
        <v>9516</v>
      </c>
      <c r="S20">
        <v>347</v>
      </c>
      <c r="T20" s="126">
        <f t="shared" si="5"/>
        <v>3.6464901218999576E-2</v>
      </c>
      <c r="U20">
        <v>9474</v>
      </c>
      <c r="V20">
        <v>346</v>
      </c>
      <c r="W20" s="126">
        <f t="shared" si="6"/>
        <v>3.652100485539371E-2</v>
      </c>
      <c r="X20">
        <v>9504</v>
      </c>
      <c r="Y20">
        <v>347</v>
      </c>
      <c r="Z20" s="126">
        <f t="shared" si="7"/>
        <v>3.6510942760942758E-2</v>
      </c>
      <c r="AA20">
        <v>9454</v>
      </c>
      <c r="AB20">
        <v>349</v>
      </c>
      <c r="AC20" s="126">
        <f t="shared" si="8"/>
        <v>3.6915591284112544E-2</v>
      </c>
      <c r="AD20">
        <v>9368</v>
      </c>
      <c r="AE20">
        <v>355</v>
      </c>
      <c r="AF20" s="126">
        <f t="shared" si="9"/>
        <v>3.7894961571306576E-2</v>
      </c>
    </row>
    <row r="21" spans="1:32" hidden="1" x14ac:dyDescent="0.25">
      <c r="A21" t="s">
        <v>99</v>
      </c>
      <c r="B21" t="s">
        <v>156</v>
      </c>
      <c r="C21">
        <v>2957</v>
      </c>
      <c r="D21">
        <v>295</v>
      </c>
      <c r="E21" s="126">
        <f t="shared" si="0"/>
        <v>9.9763273588096044E-2</v>
      </c>
      <c r="F21">
        <v>2951</v>
      </c>
      <c r="G21">
        <v>296</v>
      </c>
      <c r="H21" s="126">
        <f t="shared" si="1"/>
        <v>0.10030498136225008</v>
      </c>
      <c r="I21">
        <v>2952</v>
      </c>
      <c r="J21">
        <v>297</v>
      </c>
      <c r="K21" s="126">
        <f t="shared" si="2"/>
        <v>0.10060975609756098</v>
      </c>
      <c r="L21">
        <v>2955</v>
      </c>
      <c r="M21">
        <v>296</v>
      </c>
      <c r="N21" s="126">
        <f t="shared" si="3"/>
        <v>0.10016920473773265</v>
      </c>
      <c r="O21">
        <v>2958</v>
      </c>
      <c r="P21">
        <v>301</v>
      </c>
      <c r="Q21" s="126">
        <f t="shared" si="4"/>
        <v>0.1017579445571332</v>
      </c>
      <c r="R21">
        <v>2944</v>
      </c>
      <c r="S21">
        <v>301</v>
      </c>
      <c r="T21" s="126">
        <f t="shared" si="5"/>
        <v>0.10224184782608696</v>
      </c>
      <c r="U21">
        <v>2939</v>
      </c>
      <c r="V21">
        <v>304</v>
      </c>
      <c r="W21" s="126">
        <f t="shared" si="6"/>
        <v>0.10343654304185097</v>
      </c>
      <c r="X21">
        <v>2963</v>
      </c>
      <c r="Y21">
        <v>307</v>
      </c>
      <c r="Z21" s="126">
        <f t="shared" si="7"/>
        <v>0.10361120485993926</v>
      </c>
      <c r="AA21">
        <v>2957</v>
      </c>
      <c r="AB21">
        <v>309</v>
      </c>
      <c r="AC21" s="126">
        <f t="shared" si="8"/>
        <v>0.10449780182617517</v>
      </c>
      <c r="AD21">
        <v>2957</v>
      </c>
      <c r="AE21">
        <v>311</v>
      </c>
      <c r="AF21" s="126">
        <f t="shared" si="9"/>
        <v>0.10517416300304362</v>
      </c>
    </row>
    <row r="22" spans="1:32" hidden="1" x14ac:dyDescent="0.25">
      <c r="A22" t="s">
        <v>92</v>
      </c>
      <c r="B22" t="s">
        <v>157</v>
      </c>
      <c r="C22">
        <v>3071</v>
      </c>
      <c r="D22">
        <v>220</v>
      </c>
      <c r="E22" s="126">
        <f t="shared" si="0"/>
        <v>7.1637902963204173E-2</v>
      </c>
      <c r="F22">
        <v>3063</v>
      </c>
      <c r="G22">
        <v>245</v>
      </c>
      <c r="H22" s="126">
        <f t="shared" si="1"/>
        <v>7.9986940907606927E-2</v>
      </c>
      <c r="I22">
        <v>3054</v>
      </c>
      <c r="J22">
        <v>262</v>
      </c>
      <c r="K22" s="126">
        <f t="shared" si="2"/>
        <v>8.5789129011132934E-2</v>
      </c>
      <c r="L22">
        <v>3032</v>
      </c>
      <c r="M22">
        <v>279</v>
      </c>
      <c r="N22" s="126">
        <f t="shared" si="3"/>
        <v>9.2018469656992091E-2</v>
      </c>
      <c r="O22">
        <v>3028</v>
      </c>
      <c r="P22">
        <v>287</v>
      </c>
      <c r="Q22" s="126">
        <f t="shared" si="4"/>
        <v>9.4782034346103036E-2</v>
      </c>
      <c r="R22">
        <v>3021</v>
      </c>
      <c r="S22">
        <v>290</v>
      </c>
      <c r="T22" s="126">
        <f t="shared" si="5"/>
        <v>9.5994703740483286E-2</v>
      </c>
      <c r="U22">
        <v>3013</v>
      </c>
      <c r="V22">
        <v>301</v>
      </c>
      <c r="W22" s="126">
        <f t="shared" si="6"/>
        <v>9.9900431463657485E-2</v>
      </c>
      <c r="X22">
        <v>3013</v>
      </c>
      <c r="Y22">
        <v>304</v>
      </c>
      <c r="Z22" s="126">
        <f t="shared" si="7"/>
        <v>0.10089611682708265</v>
      </c>
      <c r="AA22">
        <v>3023</v>
      </c>
      <c r="AB22">
        <v>331</v>
      </c>
      <c r="AC22" s="126">
        <f t="shared" si="8"/>
        <v>0.10949388025140588</v>
      </c>
      <c r="AD22">
        <v>3026</v>
      </c>
      <c r="AE22">
        <v>366</v>
      </c>
      <c r="AF22" s="126">
        <f t="shared" si="9"/>
        <v>0.12095175148711169</v>
      </c>
    </row>
    <row r="23" spans="1:32" hidden="1" x14ac:dyDescent="0.25">
      <c r="A23" t="s">
        <v>88</v>
      </c>
      <c r="B23" t="s">
        <v>158</v>
      </c>
      <c r="C23">
        <v>1274</v>
      </c>
      <c r="D23">
        <v>112</v>
      </c>
      <c r="E23" s="126">
        <f t="shared" si="0"/>
        <v>8.7912087912087919E-2</v>
      </c>
      <c r="F23">
        <v>1286</v>
      </c>
      <c r="G23">
        <v>116</v>
      </c>
      <c r="H23" s="126">
        <f t="shared" si="1"/>
        <v>9.0202177293934677E-2</v>
      </c>
      <c r="I23">
        <v>1290</v>
      </c>
      <c r="J23">
        <v>119</v>
      </c>
      <c r="K23" s="126">
        <f t="shared" si="2"/>
        <v>9.2248062015503882E-2</v>
      </c>
      <c r="L23">
        <v>1306</v>
      </c>
      <c r="M23">
        <v>119</v>
      </c>
      <c r="N23" s="126">
        <f t="shared" si="3"/>
        <v>9.1117917304747317E-2</v>
      </c>
      <c r="O23">
        <v>1333</v>
      </c>
      <c r="P23">
        <v>125</v>
      </c>
      <c r="Q23" s="126">
        <f t="shared" si="4"/>
        <v>9.3773443360840217E-2</v>
      </c>
      <c r="R23">
        <v>1349</v>
      </c>
      <c r="S23">
        <v>129</v>
      </c>
      <c r="T23" s="126">
        <f t="shared" si="5"/>
        <v>9.5626389918458121E-2</v>
      </c>
      <c r="U23">
        <v>1354</v>
      </c>
      <c r="V23">
        <v>130</v>
      </c>
      <c r="W23" s="126">
        <f t="shared" si="6"/>
        <v>9.6011816838995567E-2</v>
      </c>
      <c r="X23">
        <v>1351</v>
      </c>
      <c r="Y23">
        <v>133</v>
      </c>
      <c r="Z23" s="126">
        <f t="shared" si="7"/>
        <v>9.8445595854922283E-2</v>
      </c>
      <c r="AA23">
        <v>1358</v>
      </c>
      <c r="AB23">
        <v>138</v>
      </c>
      <c r="AC23" s="126">
        <f t="shared" si="8"/>
        <v>0.101620029455081</v>
      </c>
      <c r="AD23">
        <v>1373</v>
      </c>
      <c r="AE23">
        <v>142</v>
      </c>
      <c r="AF23" s="126">
        <f t="shared" si="9"/>
        <v>0.10342316096139839</v>
      </c>
    </row>
    <row r="24" spans="1:32" hidden="1" x14ac:dyDescent="0.25">
      <c r="A24" t="s">
        <v>71</v>
      </c>
      <c r="B24" t="s">
        <v>145</v>
      </c>
      <c r="C24">
        <v>5338</v>
      </c>
      <c r="D24">
        <v>1032</v>
      </c>
      <c r="E24" s="126">
        <f t="shared" si="0"/>
        <v>0.19333083551892094</v>
      </c>
      <c r="F24">
        <v>5348</v>
      </c>
      <c r="G24">
        <v>1034</v>
      </c>
      <c r="H24" s="126">
        <f t="shared" si="1"/>
        <v>0.19334330590875093</v>
      </c>
      <c r="I24">
        <v>5321</v>
      </c>
      <c r="J24">
        <v>1035</v>
      </c>
      <c r="K24" s="126">
        <f t="shared" si="2"/>
        <v>0.19451230971621875</v>
      </c>
      <c r="L24">
        <v>5282</v>
      </c>
      <c r="M24">
        <v>1039</v>
      </c>
      <c r="N24" s="126">
        <f t="shared" si="3"/>
        <v>0.19670579326012874</v>
      </c>
      <c r="O24">
        <v>5310</v>
      </c>
      <c r="P24">
        <v>1038</v>
      </c>
      <c r="Q24" s="126">
        <f t="shared" si="4"/>
        <v>0.19548022598870057</v>
      </c>
      <c r="R24">
        <v>5349</v>
      </c>
      <c r="S24">
        <v>1033</v>
      </c>
      <c r="T24" s="126">
        <f t="shared" si="5"/>
        <v>0.19312020938493177</v>
      </c>
      <c r="U24">
        <v>5311</v>
      </c>
      <c r="V24">
        <v>1022</v>
      </c>
      <c r="W24" s="126">
        <f t="shared" si="6"/>
        <v>0.1924308039917153</v>
      </c>
      <c r="X24">
        <v>5325</v>
      </c>
      <c r="Y24">
        <v>1017</v>
      </c>
      <c r="Z24" s="126">
        <f t="shared" si="7"/>
        <v>0.19098591549295774</v>
      </c>
      <c r="AA24">
        <v>5372</v>
      </c>
      <c r="AB24">
        <v>1020</v>
      </c>
      <c r="AC24" s="126">
        <f t="shared" si="8"/>
        <v>0.189873417721519</v>
      </c>
      <c r="AD24">
        <v>5422</v>
      </c>
      <c r="AE24">
        <v>1023</v>
      </c>
      <c r="AF24" s="126">
        <f t="shared" si="9"/>
        <v>0.18867576540022132</v>
      </c>
    </row>
    <row r="25" spans="1:32" hidden="1" x14ac:dyDescent="0.25"/>
    <row r="30" spans="1:32" ht="30" customHeight="1" x14ac:dyDescent="0.25">
      <c r="B30" s="133"/>
      <c r="C30" s="182" t="s">
        <v>185</v>
      </c>
      <c r="D30" s="188"/>
      <c r="E30" s="188"/>
      <c r="F30" s="188"/>
      <c r="G30" s="188"/>
      <c r="H30" s="188"/>
      <c r="I30" s="188"/>
      <c r="J30" s="188"/>
      <c r="K30" s="188"/>
      <c r="L30" s="188"/>
      <c r="M30" s="189"/>
      <c r="N30" s="189"/>
      <c r="O30" s="189"/>
      <c r="P30" s="190"/>
    </row>
    <row r="31" spans="1:32" ht="30" customHeight="1" x14ac:dyDescent="0.25">
      <c r="B31" s="127" t="s">
        <v>178</v>
      </c>
      <c r="C31" s="128">
        <v>42522</v>
      </c>
      <c r="D31" s="128">
        <v>42552</v>
      </c>
      <c r="E31" s="128">
        <v>42583</v>
      </c>
      <c r="F31" s="128">
        <v>42614</v>
      </c>
      <c r="G31" s="128">
        <v>42644</v>
      </c>
      <c r="H31" s="128">
        <v>42675</v>
      </c>
      <c r="I31" s="128">
        <v>42705</v>
      </c>
      <c r="J31" s="128">
        <v>42736</v>
      </c>
      <c r="K31" s="128">
        <v>42767</v>
      </c>
      <c r="L31" s="128">
        <v>42795</v>
      </c>
      <c r="M31" s="128">
        <v>42826</v>
      </c>
      <c r="N31" s="128">
        <v>42856</v>
      </c>
      <c r="O31" s="128">
        <v>42887</v>
      </c>
      <c r="P31" s="128">
        <v>42917</v>
      </c>
      <c r="Q31" s="182" t="s">
        <v>183</v>
      </c>
      <c r="R31" s="183"/>
    </row>
    <row r="32" spans="1:32" ht="30" customHeight="1" x14ac:dyDescent="0.25">
      <c r="A32" s="158" t="s">
        <v>90</v>
      </c>
      <c r="B32" s="127" t="s">
        <v>152</v>
      </c>
      <c r="C32" s="129">
        <f t="shared" ref="C32:C50" si="10">E6</f>
        <v>0.18115333892818608</v>
      </c>
      <c r="D32" s="129">
        <f t="shared" ref="D32:D50" si="11">H6</f>
        <v>0.18300927310798684</v>
      </c>
      <c r="E32" s="129">
        <f t="shared" ref="E32:E50" si="12">K6</f>
        <v>0.18507444836452788</v>
      </c>
      <c r="F32" s="129">
        <f>N6</f>
        <v>0.18671132109323604</v>
      </c>
      <c r="G32" s="129">
        <f t="shared" ref="G32:G50" si="13">Q6</f>
        <v>0.18725695483099014</v>
      </c>
      <c r="H32" s="129">
        <f t="shared" ref="H32:H50" si="14">T6</f>
        <v>0.18864994026284349</v>
      </c>
      <c r="I32" s="129">
        <f t="shared" ref="I32:I50" si="15">W6</f>
        <v>0.18942152707301058</v>
      </c>
      <c r="J32" s="129">
        <f t="shared" ref="J32:J50" si="16">Z6</f>
        <v>0.19096496986334069</v>
      </c>
      <c r="K32" s="129">
        <f t="shared" ref="K32:K50" si="17">AC6</f>
        <v>0.19307255897282771</v>
      </c>
      <c r="L32" s="129">
        <f t="shared" ref="L32:L50" si="18">AF6</f>
        <v>0.19557151406343506</v>
      </c>
      <c r="M32" s="129">
        <v>0.19703579752584713</v>
      </c>
      <c r="N32" s="129">
        <v>0.19885036824142266</v>
      </c>
      <c r="O32" s="129">
        <v>0.20020343445222283</v>
      </c>
      <c r="P32" s="129">
        <v>0.20073972439300841</v>
      </c>
      <c r="Q32" s="184"/>
      <c r="R32" s="184"/>
    </row>
    <row r="33" spans="1:18" ht="30" customHeight="1" x14ac:dyDescent="0.25">
      <c r="A33" s="158" t="s">
        <v>93</v>
      </c>
      <c r="B33" s="127" t="s">
        <v>153</v>
      </c>
      <c r="C33" s="129">
        <f t="shared" si="10"/>
        <v>0.10360036926864294</v>
      </c>
      <c r="D33" s="129">
        <f t="shared" si="11"/>
        <v>0.10424987199180748</v>
      </c>
      <c r="E33" s="129">
        <f t="shared" si="12"/>
        <v>0.10383631713554987</v>
      </c>
      <c r="F33" s="129">
        <f t="shared" ref="F33:F50" si="19">N7</f>
        <v>0.10486929779600206</v>
      </c>
      <c r="G33" s="129">
        <f t="shared" si="13"/>
        <v>0.1069078947368421</v>
      </c>
      <c r="H33" s="129">
        <f t="shared" si="14"/>
        <v>0.10673810014424068</v>
      </c>
      <c r="I33" s="129">
        <f t="shared" si="15"/>
        <v>0.10693701111568547</v>
      </c>
      <c r="J33" s="129">
        <f t="shared" si="16"/>
        <v>0.10717594975805621</v>
      </c>
      <c r="K33" s="129">
        <f t="shared" si="17"/>
        <v>0.10780171081108936</v>
      </c>
      <c r="L33" s="129">
        <f t="shared" si="18"/>
        <v>0.10892212480660134</v>
      </c>
      <c r="M33" s="129">
        <v>0.1098878485440889</v>
      </c>
      <c r="N33" s="129">
        <v>0.11113399938201668</v>
      </c>
      <c r="O33" s="129">
        <v>0.11178527354997943</v>
      </c>
      <c r="P33" s="129">
        <v>0.11225328947368421</v>
      </c>
      <c r="Q33" s="185"/>
      <c r="R33" s="185"/>
    </row>
    <row r="34" spans="1:18" ht="30" customHeight="1" x14ac:dyDescent="0.25">
      <c r="A34" s="158" t="s">
        <v>84</v>
      </c>
      <c r="B34" s="127" t="s">
        <v>146</v>
      </c>
      <c r="C34" s="129">
        <f t="shared" si="10"/>
        <v>0.27108309926697266</v>
      </c>
      <c r="D34" s="129">
        <f t="shared" si="11"/>
        <v>0.27123981652632301</v>
      </c>
      <c r="E34" s="129">
        <f t="shared" si="12"/>
        <v>0.27199890433472573</v>
      </c>
      <c r="F34" s="129">
        <f t="shared" si="19"/>
        <v>0.27207194837292326</v>
      </c>
      <c r="G34" s="129">
        <f t="shared" si="13"/>
        <v>0.27237113402061858</v>
      </c>
      <c r="H34" s="129">
        <f t="shared" si="14"/>
        <v>0.27304647160068846</v>
      </c>
      <c r="I34" s="129">
        <f t="shared" si="15"/>
        <v>0.27320297438722113</v>
      </c>
      <c r="J34" s="129">
        <f t="shared" si="16"/>
        <v>0.27473967312599129</v>
      </c>
      <c r="K34" s="129">
        <f t="shared" si="17"/>
        <v>0.27579776212184004</v>
      </c>
      <c r="L34" s="129">
        <f t="shared" si="18"/>
        <v>0.27770859277708593</v>
      </c>
      <c r="M34" s="129">
        <v>0.27876351538674798</v>
      </c>
      <c r="N34" s="129">
        <v>0.2791230139457434</v>
      </c>
      <c r="O34" s="129">
        <v>0.27910364922991537</v>
      </c>
      <c r="P34" s="132">
        <v>0.28018080667593881</v>
      </c>
      <c r="Q34" s="182"/>
      <c r="R34" s="183"/>
    </row>
    <row r="35" spans="1:18" ht="30" customHeight="1" x14ac:dyDescent="0.25">
      <c r="A35" s="158" t="s">
        <v>81</v>
      </c>
      <c r="B35" s="127" t="s">
        <v>147</v>
      </c>
      <c r="C35" s="129">
        <f t="shared" si="10"/>
        <v>0.26493082892812958</v>
      </c>
      <c r="D35" s="129">
        <f t="shared" si="11"/>
        <v>0.26658428354771668</v>
      </c>
      <c r="E35" s="129">
        <f t="shared" si="12"/>
        <v>0.26702569280825761</v>
      </c>
      <c r="F35" s="129">
        <f t="shared" si="19"/>
        <v>0.26896977174583592</v>
      </c>
      <c r="G35" s="129">
        <f t="shared" si="13"/>
        <v>0.27014164940372881</v>
      </c>
      <c r="H35" s="129">
        <f t="shared" si="14"/>
        <v>0.27200581232884369</v>
      </c>
      <c r="I35" s="129">
        <f t="shared" si="15"/>
        <v>0.27301640441914965</v>
      </c>
      <c r="J35" s="129">
        <f t="shared" si="16"/>
        <v>0.27462869221783393</v>
      </c>
      <c r="K35" s="129">
        <f t="shared" si="17"/>
        <v>0.27520647414223159</v>
      </c>
      <c r="L35" s="129">
        <f t="shared" si="18"/>
        <v>0.27648578811369506</v>
      </c>
      <c r="M35" s="129">
        <v>0.27890299978103789</v>
      </c>
      <c r="N35" s="129">
        <v>0.28074676565314699</v>
      </c>
      <c r="O35" s="129">
        <v>0.28183795541054923</v>
      </c>
      <c r="P35" s="132">
        <v>0.28252285389733328</v>
      </c>
      <c r="Q35" s="182"/>
      <c r="R35" s="183"/>
    </row>
    <row r="36" spans="1:18" ht="30" customHeight="1" x14ac:dyDescent="0.25">
      <c r="A36" s="158" t="s">
        <v>68</v>
      </c>
      <c r="B36" s="127" t="s">
        <v>139</v>
      </c>
      <c r="C36" s="129">
        <f t="shared" si="10"/>
        <v>6.3400380538189721E-2</v>
      </c>
      <c r="D36" s="129">
        <f t="shared" si="11"/>
        <v>6.3370237044080693E-2</v>
      </c>
      <c r="E36" s="129">
        <f t="shared" si="12"/>
        <v>6.4820471051381251E-2</v>
      </c>
      <c r="F36" s="129">
        <f t="shared" si="19"/>
        <v>6.5978120540871099E-2</v>
      </c>
      <c r="G36" s="129">
        <f t="shared" si="13"/>
        <v>6.8282087830041402E-2</v>
      </c>
      <c r="H36" s="129">
        <f t="shared" si="14"/>
        <v>7.0032573289902283E-2</v>
      </c>
      <c r="I36" s="129">
        <f t="shared" si="15"/>
        <v>7.119609438567942E-2</v>
      </c>
      <c r="J36" s="129">
        <f t="shared" si="16"/>
        <v>7.3672806067172261E-2</v>
      </c>
      <c r="K36" s="129">
        <f t="shared" si="17"/>
        <v>7.5397631133671747E-2</v>
      </c>
      <c r="L36" s="129">
        <f t="shared" si="18"/>
        <v>7.7844716712922229E-2</v>
      </c>
      <c r="M36" s="129">
        <v>0.10690121786197564</v>
      </c>
      <c r="N36" s="129">
        <v>0.10705332339589403</v>
      </c>
      <c r="O36" s="129">
        <v>0.10688675416046543</v>
      </c>
      <c r="P36" s="132">
        <v>0.10675675675675676</v>
      </c>
      <c r="Q36" s="182"/>
      <c r="R36" s="183"/>
    </row>
    <row r="37" spans="1:18" ht="30" customHeight="1" x14ac:dyDescent="0.25">
      <c r="A37" s="158" t="s">
        <v>82</v>
      </c>
      <c r="B37" s="127" t="s">
        <v>148</v>
      </c>
      <c r="C37" s="129">
        <f t="shared" si="10"/>
        <v>0.13820036662150315</v>
      </c>
      <c r="D37" s="129">
        <f t="shared" si="11"/>
        <v>0.13926268014969345</v>
      </c>
      <c r="E37" s="129">
        <f t="shared" si="12"/>
        <v>0.14157178119277011</v>
      </c>
      <c r="F37" s="129">
        <f t="shared" si="19"/>
        <v>0.14273183956622279</v>
      </c>
      <c r="G37" s="129">
        <f t="shared" si="13"/>
        <v>0.1426753618578018</v>
      </c>
      <c r="H37" s="129">
        <f t="shared" si="14"/>
        <v>0.14325485205217944</v>
      </c>
      <c r="I37" s="129">
        <f t="shared" si="15"/>
        <v>0.1447452229299363</v>
      </c>
      <c r="J37" s="129">
        <f t="shared" si="16"/>
        <v>0.14671230695749085</v>
      </c>
      <c r="K37" s="129">
        <f t="shared" si="17"/>
        <v>0.14811868586429083</v>
      </c>
      <c r="L37" s="129">
        <f t="shared" si="18"/>
        <v>0.14982523037813791</v>
      </c>
      <c r="M37" s="129">
        <v>0.15134662747278937</v>
      </c>
      <c r="N37" s="129">
        <v>0.15359555025824395</v>
      </c>
      <c r="O37" s="129">
        <v>0.15393766357363789</v>
      </c>
      <c r="P37" s="132">
        <v>0.15471757902241939</v>
      </c>
      <c r="Q37" s="182"/>
      <c r="R37" s="183"/>
    </row>
    <row r="38" spans="1:18" ht="30" customHeight="1" x14ac:dyDescent="0.25">
      <c r="A38" s="158" t="s">
        <v>95</v>
      </c>
      <c r="B38" s="127" t="s">
        <v>154</v>
      </c>
      <c r="C38" s="129">
        <f t="shared" si="10"/>
        <v>0.33215077605321508</v>
      </c>
      <c r="D38" s="129">
        <f t="shared" si="11"/>
        <v>0.33091178650852482</v>
      </c>
      <c r="E38" s="129">
        <f t="shared" si="12"/>
        <v>0.33308505884105466</v>
      </c>
      <c r="F38" s="129">
        <f t="shared" si="19"/>
        <v>0.33547807870716745</v>
      </c>
      <c r="G38" s="129">
        <f t="shared" si="13"/>
        <v>0.33698753566601591</v>
      </c>
      <c r="H38" s="129">
        <f t="shared" si="14"/>
        <v>0.33806003922160205</v>
      </c>
      <c r="I38" s="129">
        <f t="shared" si="15"/>
        <v>0.33963691376701965</v>
      </c>
      <c r="J38" s="129">
        <f t="shared" si="16"/>
        <v>0.34350797266514804</v>
      </c>
      <c r="K38" s="129">
        <f t="shared" si="17"/>
        <v>0.34596651445966514</v>
      </c>
      <c r="L38" s="129">
        <f t="shared" si="18"/>
        <v>0.34800550206327374</v>
      </c>
      <c r="M38" s="129">
        <v>0.37166513339466423</v>
      </c>
      <c r="N38" s="129">
        <v>0.37309527474218868</v>
      </c>
      <c r="O38" s="129">
        <v>0.37436293436293439</v>
      </c>
      <c r="P38" s="132">
        <v>0.37453646477132263</v>
      </c>
      <c r="Q38" s="182"/>
      <c r="R38" s="183"/>
    </row>
    <row r="39" spans="1:18" ht="30" customHeight="1" x14ac:dyDescent="0.25">
      <c r="A39" s="158" t="s">
        <v>75</v>
      </c>
      <c r="B39" s="127" t="s">
        <v>140</v>
      </c>
      <c r="C39" s="129">
        <f t="shared" si="10"/>
        <v>4.9790178065101512E-2</v>
      </c>
      <c r="D39" s="129">
        <f t="shared" si="11"/>
        <v>5.8756805807622506E-2</v>
      </c>
      <c r="E39" s="129">
        <f t="shared" si="12"/>
        <v>6.409966024915062E-2</v>
      </c>
      <c r="F39" s="129">
        <f t="shared" si="19"/>
        <v>6.8898978433598185E-2</v>
      </c>
      <c r="G39" s="129">
        <f t="shared" si="13"/>
        <v>7.1744806447950962E-2</v>
      </c>
      <c r="H39" s="129">
        <f t="shared" si="14"/>
        <v>7.4653959609711829E-2</v>
      </c>
      <c r="I39" s="129">
        <f t="shared" si="15"/>
        <v>7.6765841471723828E-2</v>
      </c>
      <c r="J39" s="129">
        <f t="shared" si="16"/>
        <v>8.251875426233235E-2</v>
      </c>
      <c r="K39" s="129">
        <f t="shared" si="17"/>
        <v>0.13847203274215553</v>
      </c>
      <c r="L39" s="129">
        <f t="shared" si="18"/>
        <v>0.15433499773036768</v>
      </c>
      <c r="M39" s="129">
        <v>0.16056657223796034</v>
      </c>
      <c r="N39" s="129">
        <v>0.16736449021161026</v>
      </c>
      <c r="O39" s="129">
        <v>0.17167381974248927</v>
      </c>
      <c r="P39" s="132">
        <v>0.17578697957802097</v>
      </c>
      <c r="Q39" s="182"/>
      <c r="R39" s="183"/>
    </row>
    <row r="40" spans="1:18" ht="30" customHeight="1" x14ac:dyDescent="0.25">
      <c r="A40" s="158" t="s">
        <v>70</v>
      </c>
      <c r="B40" s="127" t="s">
        <v>141</v>
      </c>
      <c r="C40" s="129">
        <f t="shared" si="10"/>
        <v>0.10176763343058177</v>
      </c>
      <c r="D40" s="129">
        <f t="shared" si="11"/>
        <v>0.10253110253110254</v>
      </c>
      <c r="E40" s="129">
        <f t="shared" si="12"/>
        <v>0.10313786008230452</v>
      </c>
      <c r="F40" s="129">
        <f t="shared" si="19"/>
        <v>0.10319431360794724</v>
      </c>
      <c r="G40" s="129">
        <f t="shared" si="13"/>
        <v>0.10443662576160645</v>
      </c>
      <c r="H40" s="129">
        <f t="shared" si="14"/>
        <v>0.10488431876606684</v>
      </c>
      <c r="I40" s="129">
        <f t="shared" si="15"/>
        <v>0.10494726914173026</v>
      </c>
      <c r="J40" s="129">
        <f t="shared" si="16"/>
        <v>0.10538540949759119</v>
      </c>
      <c r="K40" s="129">
        <f t="shared" si="17"/>
        <v>0.10603322144762889</v>
      </c>
      <c r="L40" s="129">
        <f t="shared" si="18"/>
        <v>0.1069220199244246</v>
      </c>
      <c r="M40" s="129">
        <v>0.10692796974385423</v>
      </c>
      <c r="N40" s="129">
        <v>0.1071551132463967</v>
      </c>
      <c r="O40" s="129">
        <v>0.10784397771110159</v>
      </c>
      <c r="P40" s="132">
        <v>0.10829769033361848</v>
      </c>
      <c r="Q40" s="182"/>
      <c r="R40" s="183"/>
    </row>
    <row r="41" spans="1:18" ht="30" customHeight="1" x14ac:dyDescent="0.25">
      <c r="A41" s="158" t="s">
        <v>77</v>
      </c>
      <c r="B41" s="127" t="s">
        <v>142</v>
      </c>
      <c r="C41" s="129">
        <f t="shared" si="10"/>
        <v>7.2807017543859653E-2</v>
      </c>
      <c r="D41" s="129">
        <f t="shared" si="11"/>
        <v>7.4139065584558017E-2</v>
      </c>
      <c r="E41" s="129">
        <f t="shared" si="12"/>
        <v>7.4731536269997803E-2</v>
      </c>
      <c r="F41" s="129">
        <f t="shared" si="19"/>
        <v>7.6297273526824971E-2</v>
      </c>
      <c r="G41" s="129">
        <f t="shared" si="13"/>
        <v>7.8039129479006375E-2</v>
      </c>
      <c r="H41" s="129">
        <f t="shared" si="14"/>
        <v>7.7748576434515992E-2</v>
      </c>
      <c r="I41" s="129">
        <f t="shared" si="15"/>
        <v>7.8710809033106774E-2</v>
      </c>
      <c r="J41" s="129">
        <f t="shared" si="16"/>
        <v>8.0323922083606919E-2</v>
      </c>
      <c r="K41" s="129">
        <f t="shared" si="17"/>
        <v>8.4860383944153572E-2</v>
      </c>
      <c r="L41" s="129">
        <f t="shared" si="18"/>
        <v>9.0312705007653621E-2</v>
      </c>
      <c r="M41" s="129">
        <v>9.4810597766586374E-2</v>
      </c>
      <c r="N41" s="129">
        <v>9.6533567354102678E-2</v>
      </c>
      <c r="O41" s="129">
        <v>9.7978910369068542E-2</v>
      </c>
      <c r="P41" s="132">
        <v>9.7523559062020607E-2</v>
      </c>
      <c r="Q41" s="182"/>
      <c r="R41" s="183"/>
    </row>
    <row r="42" spans="1:18" ht="30" customHeight="1" x14ac:dyDescent="0.25">
      <c r="A42" s="158" t="s">
        <v>87</v>
      </c>
      <c r="B42" s="127" t="s">
        <v>149</v>
      </c>
      <c r="C42" s="129">
        <f t="shared" si="10"/>
        <v>0.21344086021505376</v>
      </c>
      <c r="D42" s="129">
        <f t="shared" si="11"/>
        <v>0.21535714285714286</v>
      </c>
      <c r="E42" s="129">
        <f t="shared" si="12"/>
        <v>0.21518762226569446</v>
      </c>
      <c r="F42" s="129">
        <f t="shared" si="19"/>
        <v>0.21620658949243099</v>
      </c>
      <c r="G42" s="129">
        <f t="shared" si="13"/>
        <v>0.21745350500715308</v>
      </c>
      <c r="H42" s="129">
        <f t="shared" si="14"/>
        <v>0.21913635549184735</v>
      </c>
      <c r="I42" s="129">
        <f t="shared" si="15"/>
        <v>0.2199607212997679</v>
      </c>
      <c r="J42" s="129">
        <f t="shared" si="16"/>
        <v>0.22182786157941436</v>
      </c>
      <c r="K42" s="129">
        <f t="shared" si="17"/>
        <v>0.22507981553742462</v>
      </c>
      <c r="L42" s="129">
        <f t="shared" si="18"/>
        <v>0.22406785651175121</v>
      </c>
      <c r="M42" s="129">
        <v>0.22547635850388145</v>
      </c>
      <c r="N42" s="129">
        <v>0.22438596491228069</v>
      </c>
      <c r="O42" s="129">
        <v>0.22421052631578947</v>
      </c>
      <c r="P42" s="132">
        <v>0.22565362344270926</v>
      </c>
      <c r="Q42" s="182"/>
      <c r="R42" s="183"/>
    </row>
    <row r="43" spans="1:18" ht="30" customHeight="1" x14ac:dyDescent="0.25">
      <c r="A43" s="158" t="s">
        <v>97</v>
      </c>
      <c r="B43" s="127" t="s">
        <v>155</v>
      </c>
      <c r="C43" s="129">
        <f t="shared" si="10"/>
        <v>0.17110266159695817</v>
      </c>
      <c r="D43" s="129">
        <f t="shared" si="11"/>
        <v>0.17070022587931591</v>
      </c>
      <c r="E43" s="129">
        <f t="shared" si="12"/>
        <v>0.17128139085640695</v>
      </c>
      <c r="F43" s="129">
        <f t="shared" si="19"/>
        <v>0.17162140446729873</v>
      </c>
      <c r="G43" s="129">
        <f t="shared" si="13"/>
        <v>0.17279293739967896</v>
      </c>
      <c r="H43" s="129">
        <f t="shared" si="14"/>
        <v>0.17357222844344905</v>
      </c>
      <c r="I43" s="129">
        <f t="shared" si="15"/>
        <v>0.17420850655580428</v>
      </c>
      <c r="J43" s="129">
        <f t="shared" si="16"/>
        <v>0.17450682852807284</v>
      </c>
      <c r="K43" s="129">
        <f t="shared" si="17"/>
        <v>0.17568214456677836</v>
      </c>
      <c r="L43" s="129">
        <f t="shared" si="18"/>
        <v>0.17759388924252067</v>
      </c>
      <c r="M43" s="129">
        <v>0.19769749900754269</v>
      </c>
      <c r="N43" s="129">
        <v>0.19730586370839936</v>
      </c>
      <c r="O43" s="129">
        <v>0.19674462705436158</v>
      </c>
      <c r="P43" s="132">
        <v>0.19615566409327242</v>
      </c>
      <c r="Q43" s="182"/>
      <c r="R43" s="183"/>
    </row>
    <row r="44" spans="1:18" ht="30" customHeight="1" x14ac:dyDescent="0.25">
      <c r="A44" s="158" t="s">
        <v>79</v>
      </c>
      <c r="B44" s="127" t="s">
        <v>150</v>
      </c>
      <c r="C44" s="129">
        <f t="shared" si="10"/>
        <v>6.5571276433896236E-2</v>
      </c>
      <c r="D44" s="129">
        <f t="shared" si="11"/>
        <v>6.67574931880109E-2</v>
      </c>
      <c r="E44" s="129">
        <f t="shared" si="12"/>
        <v>6.8350219265083931E-2</v>
      </c>
      <c r="F44" s="129">
        <f t="shared" si="19"/>
        <v>6.9788519637462229E-2</v>
      </c>
      <c r="G44" s="129">
        <f t="shared" si="13"/>
        <v>7.0473328324567999E-2</v>
      </c>
      <c r="H44" s="129">
        <f t="shared" si="14"/>
        <v>7.1417854463615899E-2</v>
      </c>
      <c r="I44" s="129">
        <f t="shared" si="15"/>
        <v>7.3884967712869801E-2</v>
      </c>
      <c r="J44" s="129">
        <f t="shared" si="16"/>
        <v>7.4689417751833562E-2</v>
      </c>
      <c r="K44" s="129">
        <f t="shared" si="17"/>
        <v>7.947415596056169E-2</v>
      </c>
      <c r="L44" s="129">
        <f t="shared" si="18"/>
        <v>8.7434944237918213E-2</v>
      </c>
      <c r="M44" s="129">
        <v>9.2510361160449972E-2</v>
      </c>
      <c r="N44" s="129">
        <v>9.4713656387665199E-2</v>
      </c>
      <c r="O44" s="129">
        <v>9.8222092684348589E-2</v>
      </c>
      <c r="P44" s="132">
        <v>9.9245502031340679E-2</v>
      </c>
      <c r="Q44" s="182"/>
      <c r="R44" s="183"/>
    </row>
    <row r="45" spans="1:18" ht="30" customHeight="1" x14ac:dyDescent="0.25">
      <c r="A45" s="158" t="s">
        <v>86</v>
      </c>
      <c r="B45" s="127" t="s">
        <v>151</v>
      </c>
      <c r="C45" s="129">
        <f t="shared" si="10"/>
        <v>0.1012560881825173</v>
      </c>
      <c r="D45" s="129">
        <f t="shared" si="11"/>
        <v>0.10130802769941011</v>
      </c>
      <c r="E45" s="129">
        <f t="shared" si="12"/>
        <v>0.10111495578623607</v>
      </c>
      <c r="F45" s="129">
        <f t="shared" si="19"/>
        <v>0.1018186475409836</v>
      </c>
      <c r="G45" s="129">
        <f t="shared" si="13"/>
        <v>0.10158852165001281</v>
      </c>
      <c r="H45" s="129">
        <f t="shared" si="14"/>
        <v>0.10186605316973416</v>
      </c>
      <c r="I45" s="129">
        <f t="shared" si="15"/>
        <v>0.10220747735102718</v>
      </c>
      <c r="J45" s="129">
        <f t="shared" si="16"/>
        <v>0.10206159328073301</v>
      </c>
      <c r="K45" s="129">
        <f t="shared" si="17"/>
        <v>0.10285860132720775</v>
      </c>
      <c r="L45" s="129">
        <f t="shared" si="18"/>
        <v>0.1027501909854851</v>
      </c>
      <c r="M45" s="129">
        <v>0.11308993766696349</v>
      </c>
      <c r="N45" s="129">
        <v>0.11314751177294133</v>
      </c>
      <c r="O45" s="129">
        <v>0.11319073083778966</v>
      </c>
      <c r="P45" s="132">
        <v>0.1127886323268206</v>
      </c>
      <c r="Q45" s="182"/>
      <c r="R45" s="183"/>
    </row>
    <row r="46" spans="1:18" ht="30" customHeight="1" x14ac:dyDescent="0.25">
      <c r="A46" s="158" t="s">
        <v>73</v>
      </c>
      <c r="B46" s="127" t="s">
        <v>143</v>
      </c>
      <c r="C46" s="129">
        <f t="shared" si="10"/>
        <v>3.6793553175697172E-2</v>
      </c>
      <c r="D46" s="129">
        <f t="shared" si="11"/>
        <v>3.6638158589378099E-2</v>
      </c>
      <c r="E46" s="129">
        <f t="shared" si="12"/>
        <v>3.6162361623616239E-2</v>
      </c>
      <c r="F46" s="129">
        <f t="shared" si="19"/>
        <v>3.6152219873150107E-2</v>
      </c>
      <c r="G46" s="129">
        <f t="shared" si="13"/>
        <v>3.6472566743746056E-2</v>
      </c>
      <c r="H46" s="129">
        <f t="shared" si="14"/>
        <v>3.6464901218999576E-2</v>
      </c>
      <c r="I46" s="129">
        <f t="shared" si="15"/>
        <v>3.652100485539371E-2</v>
      </c>
      <c r="J46" s="129">
        <f t="shared" si="16"/>
        <v>3.6510942760942758E-2</v>
      </c>
      <c r="K46" s="129">
        <f t="shared" si="17"/>
        <v>3.6915591284112544E-2</v>
      </c>
      <c r="L46" s="129">
        <f t="shared" si="18"/>
        <v>3.7894961571306576E-2</v>
      </c>
      <c r="M46" s="129">
        <v>4.3156199677938809E-2</v>
      </c>
      <c r="N46" s="129">
        <v>4.345476164738947E-2</v>
      </c>
      <c r="O46" s="129">
        <v>4.3648208469055372E-2</v>
      </c>
      <c r="P46" s="132">
        <v>4.3910431458219552E-2</v>
      </c>
      <c r="Q46" s="182"/>
      <c r="R46" s="183"/>
    </row>
    <row r="47" spans="1:18" ht="30" customHeight="1" x14ac:dyDescent="0.25">
      <c r="A47" s="158" t="s">
        <v>99</v>
      </c>
      <c r="B47" s="127" t="s">
        <v>156</v>
      </c>
      <c r="C47" s="129">
        <f t="shared" si="10"/>
        <v>9.9763273588096044E-2</v>
      </c>
      <c r="D47" s="129">
        <f t="shared" si="11"/>
        <v>0.10030498136225008</v>
      </c>
      <c r="E47" s="129">
        <f t="shared" si="12"/>
        <v>0.10060975609756098</v>
      </c>
      <c r="F47" s="129">
        <f t="shared" si="19"/>
        <v>0.10016920473773265</v>
      </c>
      <c r="G47" s="129">
        <f t="shared" si="13"/>
        <v>0.1017579445571332</v>
      </c>
      <c r="H47" s="129">
        <f t="shared" si="14"/>
        <v>0.10224184782608696</v>
      </c>
      <c r="I47" s="129">
        <f t="shared" si="15"/>
        <v>0.10343654304185097</v>
      </c>
      <c r="J47" s="129">
        <f t="shared" si="16"/>
        <v>0.10361120485993926</v>
      </c>
      <c r="K47" s="129">
        <f t="shared" si="17"/>
        <v>0.10449780182617517</v>
      </c>
      <c r="L47" s="129">
        <f t="shared" si="18"/>
        <v>0.10517416300304362</v>
      </c>
      <c r="M47" s="129">
        <v>0.12512647554806069</v>
      </c>
      <c r="N47" s="129">
        <v>0.12521093486331422</v>
      </c>
      <c r="O47" s="129">
        <v>0.12487377987209694</v>
      </c>
      <c r="P47" s="132">
        <v>0.12546499830909705</v>
      </c>
      <c r="Q47" s="182"/>
      <c r="R47" s="183"/>
    </row>
    <row r="48" spans="1:18" ht="30" customHeight="1" x14ac:dyDescent="0.25">
      <c r="A48" s="158" t="s">
        <v>92</v>
      </c>
      <c r="B48" s="127" t="s">
        <v>157</v>
      </c>
      <c r="C48" s="129">
        <f t="shared" si="10"/>
        <v>7.1637902963204173E-2</v>
      </c>
      <c r="D48" s="129">
        <f t="shared" si="11"/>
        <v>7.9986940907606927E-2</v>
      </c>
      <c r="E48" s="129">
        <f t="shared" si="12"/>
        <v>8.5789129011132934E-2</v>
      </c>
      <c r="F48" s="129">
        <f t="shared" si="19"/>
        <v>9.2018469656992091E-2</v>
      </c>
      <c r="G48" s="129">
        <f t="shared" si="13"/>
        <v>9.4782034346103036E-2</v>
      </c>
      <c r="H48" s="129">
        <f t="shared" si="14"/>
        <v>9.5994703740483286E-2</v>
      </c>
      <c r="I48" s="129">
        <f t="shared" si="15"/>
        <v>9.9900431463657485E-2</v>
      </c>
      <c r="J48" s="129">
        <f t="shared" si="16"/>
        <v>0.10089611682708265</v>
      </c>
      <c r="K48" s="129">
        <f t="shared" si="17"/>
        <v>0.10949388025140588</v>
      </c>
      <c r="L48" s="129">
        <f t="shared" si="18"/>
        <v>0.12095175148711169</v>
      </c>
      <c r="M48" s="129">
        <v>0.12875536480686695</v>
      </c>
      <c r="N48" s="129">
        <v>0.12856674319448999</v>
      </c>
      <c r="O48" s="129">
        <v>0.13627450980392156</v>
      </c>
      <c r="P48" s="132">
        <v>0.13680781758957655</v>
      </c>
      <c r="Q48" s="182"/>
      <c r="R48" s="183"/>
    </row>
    <row r="49" spans="1:18" ht="30" customHeight="1" x14ac:dyDescent="0.25">
      <c r="A49" s="158" t="s">
        <v>88</v>
      </c>
      <c r="B49" s="127" t="s">
        <v>158</v>
      </c>
      <c r="C49" s="129">
        <f t="shared" si="10"/>
        <v>8.7912087912087919E-2</v>
      </c>
      <c r="D49" s="129">
        <f t="shared" si="11"/>
        <v>9.0202177293934677E-2</v>
      </c>
      <c r="E49" s="129">
        <f t="shared" si="12"/>
        <v>9.2248062015503882E-2</v>
      </c>
      <c r="F49" s="129">
        <f t="shared" si="19"/>
        <v>9.1117917304747317E-2</v>
      </c>
      <c r="G49" s="129">
        <f t="shared" si="13"/>
        <v>9.3773443360840217E-2</v>
      </c>
      <c r="H49" s="129">
        <f t="shared" si="14"/>
        <v>9.5626389918458121E-2</v>
      </c>
      <c r="I49" s="129">
        <f t="shared" si="15"/>
        <v>9.6011816838995567E-2</v>
      </c>
      <c r="J49" s="129">
        <f t="shared" si="16"/>
        <v>9.8445595854922283E-2</v>
      </c>
      <c r="K49" s="129">
        <f t="shared" si="17"/>
        <v>0.101620029455081</v>
      </c>
      <c r="L49" s="129">
        <f t="shared" si="18"/>
        <v>0.10342316096139839</v>
      </c>
      <c r="M49" s="129">
        <v>0.10484454085321765</v>
      </c>
      <c r="N49" s="129">
        <v>0.1066571224051539</v>
      </c>
      <c r="O49" s="129">
        <v>0.10880458124552612</v>
      </c>
      <c r="P49" s="132">
        <v>0.12285714285714286</v>
      </c>
      <c r="Q49" s="182"/>
      <c r="R49" s="183"/>
    </row>
    <row r="50" spans="1:18" ht="30" customHeight="1" x14ac:dyDescent="0.25">
      <c r="A50" s="158" t="s">
        <v>71</v>
      </c>
      <c r="B50" s="127" t="s">
        <v>145</v>
      </c>
      <c r="C50" s="129">
        <f t="shared" si="10"/>
        <v>0.19333083551892094</v>
      </c>
      <c r="D50" s="129">
        <f t="shared" si="11"/>
        <v>0.19334330590875093</v>
      </c>
      <c r="E50" s="129">
        <f t="shared" si="12"/>
        <v>0.19451230971621875</v>
      </c>
      <c r="F50" s="129">
        <f t="shared" si="19"/>
        <v>0.19670579326012874</v>
      </c>
      <c r="G50" s="129">
        <f t="shared" si="13"/>
        <v>0.19548022598870057</v>
      </c>
      <c r="H50" s="129">
        <f t="shared" si="14"/>
        <v>0.19312020938493177</v>
      </c>
      <c r="I50" s="129">
        <f t="shared" si="15"/>
        <v>0.1924308039917153</v>
      </c>
      <c r="J50" s="129">
        <f t="shared" si="16"/>
        <v>0.19098591549295774</v>
      </c>
      <c r="K50" s="129">
        <f t="shared" si="17"/>
        <v>0.189873417721519</v>
      </c>
      <c r="L50" s="129">
        <f t="shared" si="18"/>
        <v>0.18867576540022132</v>
      </c>
      <c r="M50" s="129">
        <v>0.18608473338203069</v>
      </c>
      <c r="N50" s="129">
        <v>0.18474331164135938</v>
      </c>
      <c r="O50" s="129">
        <v>0.1819158460161146</v>
      </c>
      <c r="P50" s="132">
        <v>0.18108831400535236</v>
      </c>
      <c r="Q50" s="182"/>
      <c r="R50" s="183"/>
    </row>
    <row r="52" spans="1:18" x14ac:dyDescent="0.25">
      <c r="B52" t="s">
        <v>187</v>
      </c>
    </row>
    <row r="53" spans="1:18" x14ac:dyDescent="0.25">
      <c r="B53" t="s">
        <v>120</v>
      </c>
    </row>
  </sheetData>
  <mergeCells count="31">
    <mergeCell ref="Q31:R31"/>
    <mergeCell ref="C4:E4"/>
    <mergeCell ref="F4:H4"/>
    <mergeCell ref="I4:K4"/>
    <mergeCell ref="L4:N4"/>
    <mergeCell ref="C30:P30"/>
    <mergeCell ref="U4:W4"/>
    <mergeCell ref="X4:Z4"/>
    <mergeCell ref="AA4:AC4"/>
    <mergeCell ref="AD4:AF4"/>
    <mergeCell ref="O4:Q4"/>
    <mergeCell ref="R4:T4"/>
    <mergeCell ref="Q43:R43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50:R50"/>
    <mergeCell ref="Q44:R44"/>
    <mergeCell ref="Q45:R45"/>
    <mergeCell ref="Q46:R46"/>
    <mergeCell ref="Q47:R47"/>
    <mergeCell ref="Q48:R48"/>
    <mergeCell ref="Q49:R49"/>
  </mergeCells>
  <conditionalFormatting sqref="C32:P50">
    <cfRule type="cellIs" dxfId="2" priority="1" operator="lessThan">
      <formula>0.05</formula>
    </cfRule>
    <cfRule type="cellIs" dxfId="1" priority="2" operator="between">
      <formula>0.05</formula>
      <formula>0.1</formula>
    </cfRule>
    <cfRule type="cellIs" dxfId="0" priority="3" operator="greaterThanOrEqual">
      <formula>0.1</formula>
    </cfRule>
  </conditionalFormatting>
  <pageMargins left="0.7" right="0.7" top="0.75" bottom="0.75" header="0.3" footer="0.3"/>
  <pageSetup paperSize="9" scale="53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Prescriptions!C50:P50</xm:f>
              <xm:sqref>Q50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Prescriptions!C49:P49</xm:f>
              <xm:sqref>Q49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Prescriptions!C48:P48</xm:f>
              <xm:sqref>Q48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Prescriptions!C47:P47</xm:f>
              <xm:sqref>Q47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Prescriptions!C46:P46</xm:f>
              <xm:sqref>Q46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Prescriptions!C45:P45</xm:f>
              <xm:sqref>Q45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Prescriptions!C44:P44</xm:f>
              <xm:sqref>Q44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Prescriptions!C43:P43</xm:f>
              <xm:sqref>Q43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Prescriptions!C42:P42</xm:f>
              <xm:sqref>Q42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Prescriptions!C41:P41</xm:f>
              <xm:sqref>Q41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Prescriptions!C40:P40</xm:f>
              <xm:sqref>Q40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Prescriptions!C39:P39</xm:f>
              <xm:sqref>Q39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Prescriptions!C38:P38</xm:f>
              <xm:sqref>Q38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Prescriptions!C37:P37</xm:f>
              <xm:sqref>Q37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Prescriptions!C36:P36</xm:f>
              <xm:sqref>Q36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Prescriptions!C35:P35</xm:f>
              <xm:sqref>Q35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Prescriptions!C34:P34</xm:f>
              <xm:sqref>Q34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Prescriptions!C33:P33</xm:f>
              <xm:sqref>Q33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Prescriptions!C32:P32</xm:f>
              <xm:sqref>Q32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29"/>
  <sheetViews>
    <sheetView showGridLines="0" workbookViewId="0">
      <selection activeCell="B2" sqref="B2"/>
    </sheetView>
  </sheetViews>
  <sheetFormatPr defaultRowHeight="15" x14ac:dyDescent="0.25"/>
  <cols>
    <col min="1" max="1" width="3.28515625" customWidth="1"/>
  </cols>
  <sheetData>
    <row r="2" spans="2:2" ht="45" x14ac:dyDescent="0.6">
      <c r="B2" s="58" t="s">
        <v>33</v>
      </c>
    </row>
    <row r="5" spans="2:2" ht="15.75" x14ac:dyDescent="0.25">
      <c r="B5" s="6"/>
    </row>
    <row r="6" spans="2:2" ht="15.75" x14ac:dyDescent="0.25">
      <c r="B6" s="6"/>
    </row>
    <row r="7" spans="2:2" ht="15.75" x14ac:dyDescent="0.25">
      <c r="B7" s="6"/>
    </row>
    <row r="8" spans="2:2" ht="15.75" x14ac:dyDescent="0.25">
      <c r="B8" s="6"/>
    </row>
    <row r="9" spans="2:2" ht="15.75" x14ac:dyDescent="0.25">
      <c r="B9" s="6"/>
    </row>
    <row r="10" spans="2:2" ht="15.75" x14ac:dyDescent="0.25">
      <c r="B10" s="6"/>
    </row>
    <row r="11" spans="2:2" ht="15.75" x14ac:dyDescent="0.25">
      <c r="B11" s="6"/>
    </row>
    <row r="12" spans="2:2" ht="15.75" x14ac:dyDescent="0.25">
      <c r="B12" s="6"/>
    </row>
    <row r="13" spans="2:2" ht="15.75" x14ac:dyDescent="0.25">
      <c r="B13" s="6"/>
    </row>
    <row r="14" spans="2:2" ht="15.75" x14ac:dyDescent="0.25">
      <c r="B14" s="6"/>
    </row>
    <row r="15" spans="2:2" ht="15.75" x14ac:dyDescent="0.25">
      <c r="B15" s="6"/>
    </row>
    <row r="16" spans="2:2" ht="15.75" x14ac:dyDescent="0.25">
      <c r="B16" s="6"/>
    </row>
    <row r="17" spans="2:2" ht="15.75" x14ac:dyDescent="0.25">
      <c r="B17" s="6"/>
    </row>
    <row r="28" spans="2:2" x14ac:dyDescent="0.25">
      <c r="B28" t="s">
        <v>196</v>
      </c>
    </row>
    <row r="29" spans="2:2" x14ac:dyDescent="0.25">
      <c r="B29" t="s">
        <v>121</v>
      </c>
    </row>
  </sheetData>
  <pageMargins left="0.7" right="0.7" top="0.75" bottom="0.75" header="0.3" footer="0.3"/>
  <pageSetup paperSize="9" scale="5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29"/>
  <sheetViews>
    <sheetView showGridLines="0" workbookViewId="0"/>
  </sheetViews>
  <sheetFormatPr defaultRowHeight="15" x14ac:dyDescent="0.25"/>
  <cols>
    <col min="1" max="1" width="3.28515625" customWidth="1"/>
  </cols>
  <sheetData>
    <row r="2" spans="2:2" ht="45" x14ac:dyDescent="0.6">
      <c r="B2" s="58"/>
    </row>
    <row r="5" spans="2:2" ht="15.75" x14ac:dyDescent="0.25">
      <c r="B5" s="6"/>
    </row>
    <row r="6" spans="2:2" ht="15.75" x14ac:dyDescent="0.25">
      <c r="B6" s="6"/>
    </row>
    <row r="7" spans="2:2" ht="15.75" x14ac:dyDescent="0.25">
      <c r="B7" s="6"/>
    </row>
    <row r="8" spans="2:2" ht="15.75" x14ac:dyDescent="0.25">
      <c r="B8" s="6"/>
    </row>
    <row r="9" spans="2:2" ht="15.75" x14ac:dyDescent="0.25">
      <c r="B9" s="6"/>
    </row>
    <row r="10" spans="2:2" ht="15.75" x14ac:dyDescent="0.25">
      <c r="B10" s="6"/>
    </row>
    <row r="11" spans="2:2" ht="15.75" x14ac:dyDescent="0.25">
      <c r="B11" s="6"/>
    </row>
    <row r="12" spans="2:2" ht="15.75" x14ac:dyDescent="0.25">
      <c r="B12" s="6"/>
    </row>
    <row r="13" spans="2:2" ht="15.75" x14ac:dyDescent="0.25">
      <c r="B13" s="6"/>
    </row>
    <row r="14" spans="2:2" ht="15.75" x14ac:dyDescent="0.25">
      <c r="B14" s="6"/>
    </row>
    <row r="15" spans="2:2" ht="15.75" x14ac:dyDescent="0.25">
      <c r="B15" s="6"/>
    </row>
    <row r="16" spans="2:2" ht="15.75" x14ac:dyDescent="0.25">
      <c r="B16" s="6"/>
    </row>
    <row r="17" spans="2:2" ht="15.75" x14ac:dyDescent="0.25">
      <c r="B17" s="6"/>
    </row>
    <row r="28" spans="2:2" x14ac:dyDescent="0.25">
      <c r="B28" t="s">
        <v>217</v>
      </c>
    </row>
    <row r="29" spans="2:2" x14ac:dyDescent="0.25">
      <c r="B29" t="s">
        <v>120</v>
      </c>
    </row>
  </sheetData>
  <pageMargins left="0.7" right="0.7" top="0.75" bottom="0.75" header="0.3" footer="0.3"/>
  <pageSetup paperSize="9" scale="5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C29"/>
  <sheetViews>
    <sheetView showGridLines="0" workbookViewId="0"/>
  </sheetViews>
  <sheetFormatPr defaultRowHeight="15" x14ac:dyDescent="0.25"/>
  <cols>
    <col min="1" max="1" width="3.28515625" customWidth="1"/>
    <col min="2" max="2" width="6.28515625" customWidth="1"/>
    <col min="3" max="3" width="22.5703125" customWidth="1"/>
  </cols>
  <sheetData>
    <row r="2" spans="2:3" ht="45" x14ac:dyDescent="0.6">
      <c r="B2" s="58"/>
      <c r="C2" s="160" t="s">
        <v>218</v>
      </c>
    </row>
    <row r="3" spans="2:3" x14ac:dyDescent="0.25">
      <c r="C3" t="s">
        <v>219</v>
      </c>
    </row>
    <row r="4" spans="2:3" x14ac:dyDescent="0.25">
      <c r="C4" t="s">
        <v>220</v>
      </c>
    </row>
    <row r="5" spans="2:3" ht="15.75" x14ac:dyDescent="0.25">
      <c r="B5" s="6"/>
    </row>
    <row r="6" spans="2:3" ht="15.75" x14ac:dyDescent="0.25">
      <c r="B6" s="6"/>
    </row>
    <row r="7" spans="2:3" ht="15.75" x14ac:dyDescent="0.25">
      <c r="B7" s="6"/>
    </row>
    <row r="8" spans="2:3" ht="15.75" x14ac:dyDescent="0.25">
      <c r="B8" s="6"/>
    </row>
    <row r="9" spans="2:3" ht="15.75" x14ac:dyDescent="0.25">
      <c r="B9" s="6"/>
    </row>
    <row r="10" spans="2:3" ht="15.75" x14ac:dyDescent="0.25">
      <c r="B10" s="6"/>
    </row>
    <row r="11" spans="2:3" ht="15.75" x14ac:dyDescent="0.25">
      <c r="B11" s="6"/>
    </row>
    <row r="12" spans="2:3" ht="15.75" x14ac:dyDescent="0.25">
      <c r="B12" s="6"/>
    </row>
    <row r="13" spans="2:3" ht="15.75" x14ac:dyDescent="0.25">
      <c r="B13" s="6"/>
    </row>
    <row r="14" spans="2:3" ht="15.75" x14ac:dyDescent="0.25">
      <c r="B14" s="6"/>
    </row>
    <row r="15" spans="2:3" ht="15.75" x14ac:dyDescent="0.25">
      <c r="B15" s="6"/>
    </row>
    <row r="16" spans="2:3" ht="15.75" x14ac:dyDescent="0.25">
      <c r="B16" s="6"/>
    </row>
    <row r="17" spans="2:3" ht="15.75" x14ac:dyDescent="0.25">
      <c r="B17" s="6"/>
    </row>
    <row r="28" spans="2:3" x14ac:dyDescent="0.25">
      <c r="C28" t="s">
        <v>217</v>
      </c>
    </row>
    <row r="29" spans="2:3" x14ac:dyDescent="0.25">
      <c r="C29" t="s">
        <v>120</v>
      </c>
    </row>
  </sheetData>
  <pageMargins left="0.7" right="0.7" top="0.75" bottom="0.75" header="0.3" footer="0.3"/>
  <pageSetup paperSize="9" scale="5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C46"/>
  <sheetViews>
    <sheetView showGridLines="0" workbookViewId="0"/>
  </sheetViews>
  <sheetFormatPr defaultRowHeight="15" x14ac:dyDescent="0.25"/>
  <cols>
    <col min="1" max="1" width="3.28515625" customWidth="1"/>
    <col min="2" max="2" width="6.28515625" customWidth="1"/>
    <col min="3" max="3" width="22.5703125" customWidth="1"/>
  </cols>
  <sheetData>
    <row r="2" spans="2:3" ht="45" x14ac:dyDescent="0.6">
      <c r="B2" s="58"/>
      <c r="C2" s="160" t="s">
        <v>218</v>
      </c>
    </row>
    <row r="5" spans="2:3" ht="15.75" x14ac:dyDescent="0.25">
      <c r="B5" s="6"/>
    </row>
    <row r="6" spans="2:3" ht="15.75" x14ac:dyDescent="0.25">
      <c r="B6" s="6"/>
    </row>
    <row r="7" spans="2:3" ht="15.75" x14ac:dyDescent="0.25">
      <c r="B7" s="6"/>
    </row>
    <row r="8" spans="2:3" ht="15.75" x14ac:dyDescent="0.25">
      <c r="B8" s="6"/>
    </row>
    <row r="9" spans="2:3" ht="15.75" x14ac:dyDescent="0.25">
      <c r="B9" s="6"/>
    </row>
    <row r="10" spans="2:3" ht="15.75" x14ac:dyDescent="0.25">
      <c r="B10" s="6"/>
    </row>
    <row r="11" spans="2:3" ht="15.75" x14ac:dyDescent="0.25">
      <c r="B11" s="6"/>
    </row>
    <row r="12" spans="2:3" ht="15.75" x14ac:dyDescent="0.25">
      <c r="B12" s="6"/>
    </row>
    <row r="13" spans="2:3" ht="15.75" x14ac:dyDescent="0.25">
      <c r="B13" s="6"/>
    </row>
    <row r="14" spans="2:3" ht="15.75" x14ac:dyDescent="0.25">
      <c r="B14" s="6"/>
    </row>
    <row r="15" spans="2:3" ht="15.75" x14ac:dyDescent="0.25">
      <c r="B15" s="6"/>
    </row>
    <row r="16" spans="2:3" ht="15.75" x14ac:dyDescent="0.25">
      <c r="B16" s="6"/>
    </row>
    <row r="17" spans="2:2" ht="15.75" x14ac:dyDescent="0.25">
      <c r="B17" s="6"/>
    </row>
    <row r="45" spans="3:3" x14ac:dyDescent="0.25">
      <c r="C45" t="s">
        <v>217</v>
      </c>
    </row>
    <row r="46" spans="3:3" x14ac:dyDescent="0.25">
      <c r="C46" t="s">
        <v>120</v>
      </c>
    </row>
  </sheetData>
  <pageMargins left="0.7" right="0.7" top="0.75" bottom="0.75" header="0.3" footer="0.3"/>
  <pageSetup paperSize="9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31"/>
  <sheetViews>
    <sheetView showGridLines="0" workbookViewId="0">
      <selection activeCell="D33" sqref="D33"/>
    </sheetView>
  </sheetViews>
  <sheetFormatPr defaultRowHeight="15" x14ac:dyDescent="0.25"/>
  <cols>
    <col min="1" max="1" width="4.7109375" customWidth="1"/>
  </cols>
  <sheetData>
    <row r="2" spans="2:2" ht="45" x14ac:dyDescent="0.6">
      <c r="B2" s="58" t="s">
        <v>34</v>
      </c>
    </row>
    <row r="4" spans="2:2" ht="15.75" x14ac:dyDescent="0.25">
      <c r="B4" s="6"/>
    </row>
    <row r="5" spans="2:2" ht="15.75" x14ac:dyDescent="0.25">
      <c r="B5" s="6"/>
    </row>
    <row r="28" spans="2:10" x14ac:dyDescent="0.25">
      <c r="B28" t="s">
        <v>122</v>
      </c>
      <c r="J28" s="86" t="s">
        <v>129</v>
      </c>
    </row>
    <row r="29" spans="2:10" x14ac:dyDescent="0.25">
      <c r="B29" t="s">
        <v>123</v>
      </c>
      <c r="J29" s="86" t="s">
        <v>130</v>
      </c>
    </row>
    <row r="30" spans="2:10" x14ac:dyDescent="0.25">
      <c r="J30" s="86" t="s">
        <v>175</v>
      </c>
    </row>
    <row r="31" spans="2:10" x14ac:dyDescent="0.25">
      <c r="J31" s="86" t="s">
        <v>221</v>
      </c>
    </row>
  </sheetData>
  <hyperlinks>
    <hyperlink ref="J28" r:id="rId1"/>
    <hyperlink ref="J29" r:id="rId2"/>
  </hyperlinks>
  <pageMargins left="0.7" right="0.7" top="0.75" bottom="0.75" header="0.3" footer="0.3"/>
  <pageSetup paperSize="9" scale="77" orientation="landscape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N27"/>
  <sheetViews>
    <sheetView showGridLines="0" workbookViewId="0"/>
  </sheetViews>
  <sheetFormatPr defaultRowHeight="15" x14ac:dyDescent="0.25"/>
  <cols>
    <col min="1" max="1" width="7.85546875" customWidth="1"/>
    <col min="2" max="2" width="4.7109375" customWidth="1"/>
    <col min="8" max="8" width="11.28515625" customWidth="1"/>
    <col min="9" max="9" width="7.5703125" customWidth="1"/>
    <col min="15" max="15" width="14.42578125" customWidth="1"/>
    <col min="16" max="16" width="10.7109375" customWidth="1"/>
  </cols>
  <sheetData>
    <row r="2" spans="3:11" ht="45" x14ac:dyDescent="0.6">
      <c r="C2" s="58" t="s">
        <v>11</v>
      </c>
    </row>
    <row r="3" spans="3:11" ht="15.75" x14ac:dyDescent="0.25">
      <c r="C3" s="6"/>
    </row>
    <row r="7" spans="3:11" ht="15.75" x14ac:dyDescent="0.25">
      <c r="D7" s="6" t="s">
        <v>36</v>
      </c>
      <c r="E7" s="6"/>
      <c r="F7" s="6"/>
      <c r="G7" s="6"/>
      <c r="K7" s="6" t="s">
        <v>197</v>
      </c>
    </row>
    <row r="8" spans="3:11" ht="15.75" x14ac:dyDescent="0.25">
      <c r="D8" s="6" t="s">
        <v>38</v>
      </c>
      <c r="E8" s="6"/>
      <c r="F8" s="6"/>
      <c r="G8" s="6"/>
    </row>
    <row r="9" spans="3:11" ht="15.75" x14ac:dyDescent="0.25">
      <c r="D9" s="6" t="s">
        <v>39</v>
      </c>
      <c r="E9" s="6"/>
      <c r="F9" s="6"/>
      <c r="G9" s="6"/>
    </row>
    <row r="10" spans="3:11" ht="15.75" x14ac:dyDescent="0.25">
      <c r="D10" s="6" t="s">
        <v>40</v>
      </c>
      <c r="E10" s="6"/>
      <c r="F10" s="6"/>
      <c r="G10" s="6"/>
    </row>
    <row r="11" spans="3:11" ht="15.75" x14ac:dyDescent="0.25">
      <c r="D11" s="6" t="s">
        <v>41</v>
      </c>
      <c r="E11" s="6"/>
      <c r="F11" s="6"/>
      <c r="G11" s="6"/>
    </row>
    <row r="12" spans="3:11" ht="15.75" x14ac:dyDescent="0.25">
      <c r="D12" s="6" t="s">
        <v>42</v>
      </c>
      <c r="E12" s="6"/>
      <c r="F12" s="6"/>
      <c r="G12" s="6"/>
    </row>
    <row r="13" spans="3:11" ht="15.75" x14ac:dyDescent="0.25">
      <c r="D13" s="6" t="s">
        <v>43</v>
      </c>
      <c r="E13" s="6"/>
      <c r="F13" s="6"/>
      <c r="G13" s="6"/>
    </row>
    <row r="14" spans="3:11" ht="15.75" x14ac:dyDescent="0.25">
      <c r="D14" s="6" t="s">
        <v>45</v>
      </c>
      <c r="E14" s="6"/>
      <c r="F14" s="6"/>
      <c r="G14" s="6"/>
    </row>
    <row r="15" spans="3:11" ht="15.75" x14ac:dyDescent="0.25">
      <c r="D15" s="6" t="s">
        <v>52</v>
      </c>
      <c r="E15" s="6"/>
      <c r="F15" s="6"/>
      <c r="G15" s="6"/>
    </row>
    <row r="16" spans="3:11" ht="15.75" x14ac:dyDescent="0.25">
      <c r="D16" s="6" t="s">
        <v>46</v>
      </c>
      <c r="E16" s="6"/>
      <c r="F16" s="6"/>
      <c r="G16" s="6"/>
    </row>
    <row r="17" spans="3:14" ht="15.75" x14ac:dyDescent="0.25">
      <c r="D17" s="6" t="s">
        <v>48</v>
      </c>
      <c r="E17" s="6"/>
      <c r="F17" s="6"/>
      <c r="G17" s="6"/>
    </row>
    <row r="18" spans="3:14" ht="15.75" x14ac:dyDescent="0.25">
      <c r="D18" s="6" t="s">
        <v>50</v>
      </c>
      <c r="E18" s="6"/>
      <c r="F18" s="6"/>
      <c r="G18" s="6"/>
    </row>
    <row r="19" spans="3:14" ht="15.75" x14ac:dyDescent="0.25">
      <c r="D19" s="6" t="s">
        <v>51</v>
      </c>
      <c r="E19" s="6"/>
      <c r="F19" s="6"/>
      <c r="G19" s="6"/>
    </row>
    <row r="20" spans="3:14" ht="15.75" x14ac:dyDescent="0.25">
      <c r="D20" s="6" t="s">
        <v>53</v>
      </c>
      <c r="E20" s="6"/>
      <c r="F20" s="6"/>
      <c r="G20" s="6"/>
    </row>
    <row r="21" spans="3:14" ht="15.75" x14ac:dyDescent="0.25">
      <c r="D21" s="6" t="s">
        <v>54</v>
      </c>
      <c r="E21" s="6"/>
      <c r="F21" s="6"/>
      <c r="G21" s="6"/>
    </row>
    <row r="22" spans="3:14" ht="15.75" x14ac:dyDescent="0.25">
      <c r="D22" s="6" t="s">
        <v>176</v>
      </c>
      <c r="E22" s="6"/>
      <c r="F22" s="6"/>
      <c r="G22" s="6"/>
    </row>
    <row r="23" spans="3:14" ht="15.75" x14ac:dyDescent="0.25">
      <c r="D23" s="6" t="s">
        <v>55</v>
      </c>
      <c r="E23" s="6"/>
      <c r="F23" s="6"/>
      <c r="G23" s="6"/>
    </row>
    <row r="24" spans="3:14" ht="15.75" x14ac:dyDescent="0.25">
      <c r="D24" s="6" t="s">
        <v>198</v>
      </c>
    </row>
    <row r="26" spans="3:14" x14ac:dyDescent="0.25">
      <c r="C26" t="s">
        <v>122</v>
      </c>
      <c r="N26" s="80" t="s">
        <v>128</v>
      </c>
    </row>
    <row r="27" spans="3:14" x14ac:dyDescent="0.25">
      <c r="C27" t="s">
        <v>123</v>
      </c>
    </row>
  </sheetData>
  <hyperlinks>
    <hyperlink ref="N26" r:id="rId1"/>
  </hyperlinks>
  <pageMargins left="0.7" right="0.7" top="0.75" bottom="0.75" header="0.3" footer="0.3"/>
  <pageSetup paperSize="9" scale="71" orientation="landscape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O40"/>
  <sheetViews>
    <sheetView showGridLines="0" zoomScale="85" zoomScaleNormal="85" zoomScaleSheetLayoutView="80" workbookViewId="0">
      <selection activeCell="C1" sqref="C1"/>
    </sheetView>
  </sheetViews>
  <sheetFormatPr defaultRowHeight="12.75" x14ac:dyDescent="0.2"/>
  <cols>
    <col min="1" max="1" width="3.28515625" style="11" customWidth="1"/>
    <col min="2" max="2" width="1.28515625" style="11" customWidth="1"/>
    <col min="3" max="3" width="19.7109375" style="11" customWidth="1"/>
    <col min="4" max="4" width="35.42578125" style="11" bestFit="1" customWidth="1"/>
    <col min="5" max="5" width="22.28515625" style="11" bestFit="1" customWidth="1"/>
    <col min="6" max="6" width="17.140625" style="11" bestFit="1" customWidth="1"/>
    <col min="7" max="7" width="18.140625" style="11" customWidth="1"/>
    <col min="8" max="8" width="16.42578125" style="11" bestFit="1" customWidth="1"/>
    <col min="9" max="9" width="10.5703125" style="11" bestFit="1" customWidth="1"/>
    <col min="10" max="10" width="19" style="11" bestFit="1" customWidth="1"/>
    <col min="11" max="11" width="14.28515625" style="11" customWidth="1"/>
    <col min="12" max="12" width="16.42578125" style="11" bestFit="1" customWidth="1"/>
    <col min="13" max="13" width="17.140625" style="11" bestFit="1" customWidth="1"/>
    <col min="14" max="14" width="10.28515625" style="11" bestFit="1" customWidth="1"/>
    <col min="15" max="15" width="15.85546875" style="11" bestFit="1" customWidth="1"/>
    <col min="16" max="16" width="39.42578125" style="11" bestFit="1" customWidth="1"/>
    <col min="17" max="255" width="9.140625" style="11"/>
    <col min="256" max="256" width="3.28515625" style="11" customWidth="1"/>
    <col min="257" max="257" width="1.28515625" style="11" customWidth="1"/>
    <col min="258" max="258" width="28.28515625" style="11" bestFit="1" customWidth="1"/>
    <col min="259" max="259" width="12.85546875" style="11" customWidth="1"/>
    <col min="260" max="260" width="12.5703125" style="11" customWidth="1"/>
    <col min="261" max="262" width="12.85546875" style="11" customWidth="1"/>
    <col min="263" max="263" width="11" style="11" customWidth="1"/>
    <col min="264" max="264" width="11.28515625" style="11" customWidth="1"/>
    <col min="265" max="265" width="12.85546875" style="11" customWidth="1"/>
    <col min="266" max="266" width="11.42578125" style="11" customWidth="1"/>
    <col min="267" max="268" width="14.5703125" style="11" customWidth="1"/>
    <col min="269" max="511" width="9.140625" style="11"/>
    <col min="512" max="512" width="3.28515625" style="11" customWidth="1"/>
    <col min="513" max="513" width="1.28515625" style="11" customWidth="1"/>
    <col min="514" max="514" width="28.28515625" style="11" bestFit="1" customWidth="1"/>
    <col min="515" max="515" width="12.85546875" style="11" customWidth="1"/>
    <col min="516" max="516" width="12.5703125" style="11" customWidth="1"/>
    <col min="517" max="518" width="12.85546875" style="11" customWidth="1"/>
    <col min="519" max="519" width="11" style="11" customWidth="1"/>
    <col min="520" max="520" width="11.28515625" style="11" customWidth="1"/>
    <col min="521" max="521" width="12.85546875" style="11" customWidth="1"/>
    <col min="522" max="522" width="11.42578125" style="11" customWidth="1"/>
    <col min="523" max="524" width="14.5703125" style="11" customWidth="1"/>
    <col min="525" max="767" width="9.140625" style="11"/>
    <col min="768" max="768" width="3.28515625" style="11" customWidth="1"/>
    <col min="769" max="769" width="1.28515625" style="11" customWidth="1"/>
    <col min="770" max="770" width="28.28515625" style="11" bestFit="1" customWidth="1"/>
    <col min="771" max="771" width="12.85546875" style="11" customWidth="1"/>
    <col min="772" max="772" width="12.5703125" style="11" customWidth="1"/>
    <col min="773" max="774" width="12.85546875" style="11" customWidth="1"/>
    <col min="775" max="775" width="11" style="11" customWidth="1"/>
    <col min="776" max="776" width="11.28515625" style="11" customWidth="1"/>
    <col min="777" max="777" width="12.85546875" style="11" customWidth="1"/>
    <col min="778" max="778" width="11.42578125" style="11" customWidth="1"/>
    <col min="779" max="780" width="14.5703125" style="11" customWidth="1"/>
    <col min="781" max="1023" width="9.140625" style="11"/>
    <col min="1024" max="1024" width="3.28515625" style="11" customWidth="1"/>
    <col min="1025" max="1025" width="1.28515625" style="11" customWidth="1"/>
    <col min="1026" max="1026" width="28.28515625" style="11" bestFit="1" customWidth="1"/>
    <col min="1027" max="1027" width="12.85546875" style="11" customWidth="1"/>
    <col min="1028" max="1028" width="12.5703125" style="11" customWidth="1"/>
    <col min="1029" max="1030" width="12.85546875" style="11" customWidth="1"/>
    <col min="1031" max="1031" width="11" style="11" customWidth="1"/>
    <col min="1032" max="1032" width="11.28515625" style="11" customWidth="1"/>
    <col min="1033" max="1033" width="12.85546875" style="11" customWidth="1"/>
    <col min="1034" max="1034" width="11.42578125" style="11" customWidth="1"/>
    <col min="1035" max="1036" width="14.5703125" style="11" customWidth="1"/>
    <col min="1037" max="1279" width="9.140625" style="11"/>
    <col min="1280" max="1280" width="3.28515625" style="11" customWidth="1"/>
    <col min="1281" max="1281" width="1.28515625" style="11" customWidth="1"/>
    <col min="1282" max="1282" width="28.28515625" style="11" bestFit="1" customWidth="1"/>
    <col min="1283" max="1283" width="12.85546875" style="11" customWidth="1"/>
    <col min="1284" max="1284" width="12.5703125" style="11" customWidth="1"/>
    <col min="1285" max="1286" width="12.85546875" style="11" customWidth="1"/>
    <col min="1287" max="1287" width="11" style="11" customWidth="1"/>
    <col min="1288" max="1288" width="11.28515625" style="11" customWidth="1"/>
    <col min="1289" max="1289" width="12.85546875" style="11" customWidth="1"/>
    <col min="1290" max="1290" width="11.42578125" style="11" customWidth="1"/>
    <col min="1291" max="1292" width="14.5703125" style="11" customWidth="1"/>
    <col min="1293" max="1535" width="9.140625" style="11"/>
    <col min="1536" max="1536" width="3.28515625" style="11" customWidth="1"/>
    <col min="1537" max="1537" width="1.28515625" style="11" customWidth="1"/>
    <col min="1538" max="1538" width="28.28515625" style="11" bestFit="1" customWidth="1"/>
    <col min="1539" max="1539" width="12.85546875" style="11" customWidth="1"/>
    <col min="1540" max="1540" width="12.5703125" style="11" customWidth="1"/>
    <col min="1541" max="1542" width="12.85546875" style="11" customWidth="1"/>
    <col min="1543" max="1543" width="11" style="11" customWidth="1"/>
    <col min="1544" max="1544" width="11.28515625" style="11" customWidth="1"/>
    <col min="1545" max="1545" width="12.85546875" style="11" customWidth="1"/>
    <col min="1546" max="1546" width="11.42578125" style="11" customWidth="1"/>
    <col min="1547" max="1548" width="14.5703125" style="11" customWidth="1"/>
    <col min="1549" max="1791" width="9.140625" style="11"/>
    <col min="1792" max="1792" width="3.28515625" style="11" customWidth="1"/>
    <col min="1793" max="1793" width="1.28515625" style="11" customWidth="1"/>
    <col min="1794" max="1794" width="28.28515625" style="11" bestFit="1" customWidth="1"/>
    <col min="1795" max="1795" width="12.85546875" style="11" customWidth="1"/>
    <col min="1796" max="1796" width="12.5703125" style="11" customWidth="1"/>
    <col min="1797" max="1798" width="12.85546875" style="11" customWidth="1"/>
    <col min="1799" max="1799" width="11" style="11" customWidth="1"/>
    <col min="1800" max="1800" width="11.28515625" style="11" customWidth="1"/>
    <col min="1801" max="1801" width="12.85546875" style="11" customWidth="1"/>
    <col min="1802" max="1802" width="11.42578125" style="11" customWidth="1"/>
    <col min="1803" max="1804" width="14.5703125" style="11" customWidth="1"/>
    <col min="1805" max="2047" width="9.140625" style="11"/>
    <col min="2048" max="2048" width="3.28515625" style="11" customWidth="1"/>
    <col min="2049" max="2049" width="1.28515625" style="11" customWidth="1"/>
    <col min="2050" max="2050" width="28.28515625" style="11" bestFit="1" customWidth="1"/>
    <col min="2051" max="2051" width="12.85546875" style="11" customWidth="1"/>
    <col min="2052" max="2052" width="12.5703125" style="11" customWidth="1"/>
    <col min="2053" max="2054" width="12.85546875" style="11" customWidth="1"/>
    <col min="2055" max="2055" width="11" style="11" customWidth="1"/>
    <col min="2056" max="2056" width="11.28515625" style="11" customWidth="1"/>
    <col min="2057" max="2057" width="12.85546875" style="11" customWidth="1"/>
    <col min="2058" max="2058" width="11.42578125" style="11" customWidth="1"/>
    <col min="2059" max="2060" width="14.5703125" style="11" customWidth="1"/>
    <col min="2061" max="2303" width="9.140625" style="11"/>
    <col min="2304" max="2304" width="3.28515625" style="11" customWidth="1"/>
    <col min="2305" max="2305" width="1.28515625" style="11" customWidth="1"/>
    <col min="2306" max="2306" width="28.28515625" style="11" bestFit="1" customWidth="1"/>
    <col min="2307" max="2307" width="12.85546875" style="11" customWidth="1"/>
    <col min="2308" max="2308" width="12.5703125" style="11" customWidth="1"/>
    <col min="2309" max="2310" width="12.85546875" style="11" customWidth="1"/>
    <col min="2311" max="2311" width="11" style="11" customWidth="1"/>
    <col min="2312" max="2312" width="11.28515625" style="11" customWidth="1"/>
    <col min="2313" max="2313" width="12.85546875" style="11" customWidth="1"/>
    <col min="2314" max="2314" width="11.42578125" style="11" customWidth="1"/>
    <col min="2315" max="2316" width="14.5703125" style="11" customWidth="1"/>
    <col min="2317" max="2559" width="9.140625" style="11"/>
    <col min="2560" max="2560" width="3.28515625" style="11" customWidth="1"/>
    <col min="2561" max="2561" width="1.28515625" style="11" customWidth="1"/>
    <col min="2562" max="2562" width="28.28515625" style="11" bestFit="1" customWidth="1"/>
    <col min="2563" max="2563" width="12.85546875" style="11" customWidth="1"/>
    <col min="2564" max="2564" width="12.5703125" style="11" customWidth="1"/>
    <col min="2565" max="2566" width="12.85546875" style="11" customWidth="1"/>
    <col min="2567" max="2567" width="11" style="11" customWidth="1"/>
    <col min="2568" max="2568" width="11.28515625" style="11" customWidth="1"/>
    <col min="2569" max="2569" width="12.85546875" style="11" customWidth="1"/>
    <col min="2570" max="2570" width="11.42578125" style="11" customWidth="1"/>
    <col min="2571" max="2572" width="14.5703125" style="11" customWidth="1"/>
    <col min="2573" max="2815" width="9.140625" style="11"/>
    <col min="2816" max="2816" width="3.28515625" style="11" customWidth="1"/>
    <col min="2817" max="2817" width="1.28515625" style="11" customWidth="1"/>
    <col min="2818" max="2818" width="28.28515625" style="11" bestFit="1" customWidth="1"/>
    <col min="2819" max="2819" width="12.85546875" style="11" customWidth="1"/>
    <col min="2820" max="2820" width="12.5703125" style="11" customWidth="1"/>
    <col min="2821" max="2822" width="12.85546875" style="11" customWidth="1"/>
    <col min="2823" max="2823" width="11" style="11" customWidth="1"/>
    <col min="2824" max="2824" width="11.28515625" style="11" customWidth="1"/>
    <col min="2825" max="2825" width="12.85546875" style="11" customWidth="1"/>
    <col min="2826" max="2826" width="11.42578125" style="11" customWidth="1"/>
    <col min="2827" max="2828" width="14.5703125" style="11" customWidth="1"/>
    <col min="2829" max="3071" width="9.140625" style="11"/>
    <col min="3072" max="3072" width="3.28515625" style="11" customWidth="1"/>
    <col min="3073" max="3073" width="1.28515625" style="11" customWidth="1"/>
    <col min="3074" max="3074" width="28.28515625" style="11" bestFit="1" customWidth="1"/>
    <col min="3075" max="3075" width="12.85546875" style="11" customWidth="1"/>
    <col min="3076" max="3076" width="12.5703125" style="11" customWidth="1"/>
    <col min="3077" max="3078" width="12.85546875" style="11" customWidth="1"/>
    <col min="3079" max="3079" width="11" style="11" customWidth="1"/>
    <col min="3080" max="3080" width="11.28515625" style="11" customWidth="1"/>
    <col min="3081" max="3081" width="12.85546875" style="11" customWidth="1"/>
    <col min="3082" max="3082" width="11.42578125" style="11" customWidth="1"/>
    <col min="3083" max="3084" width="14.5703125" style="11" customWidth="1"/>
    <col min="3085" max="3327" width="9.140625" style="11"/>
    <col min="3328" max="3328" width="3.28515625" style="11" customWidth="1"/>
    <col min="3329" max="3329" width="1.28515625" style="11" customWidth="1"/>
    <col min="3330" max="3330" width="28.28515625" style="11" bestFit="1" customWidth="1"/>
    <col min="3331" max="3331" width="12.85546875" style="11" customWidth="1"/>
    <col min="3332" max="3332" width="12.5703125" style="11" customWidth="1"/>
    <col min="3333" max="3334" width="12.85546875" style="11" customWidth="1"/>
    <col min="3335" max="3335" width="11" style="11" customWidth="1"/>
    <col min="3336" max="3336" width="11.28515625" style="11" customWidth="1"/>
    <col min="3337" max="3337" width="12.85546875" style="11" customWidth="1"/>
    <col min="3338" max="3338" width="11.42578125" style="11" customWidth="1"/>
    <col min="3339" max="3340" width="14.5703125" style="11" customWidth="1"/>
    <col min="3341" max="3583" width="9.140625" style="11"/>
    <col min="3584" max="3584" width="3.28515625" style="11" customWidth="1"/>
    <col min="3585" max="3585" width="1.28515625" style="11" customWidth="1"/>
    <col min="3586" max="3586" width="28.28515625" style="11" bestFit="1" customWidth="1"/>
    <col min="3587" max="3587" width="12.85546875" style="11" customWidth="1"/>
    <col min="3588" max="3588" width="12.5703125" style="11" customWidth="1"/>
    <col min="3589" max="3590" width="12.85546875" style="11" customWidth="1"/>
    <col min="3591" max="3591" width="11" style="11" customWidth="1"/>
    <col min="3592" max="3592" width="11.28515625" style="11" customWidth="1"/>
    <col min="3593" max="3593" width="12.85546875" style="11" customWidth="1"/>
    <col min="3594" max="3594" width="11.42578125" style="11" customWidth="1"/>
    <col min="3595" max="3596" width="14.5703125" style="11" customWidth="1"/>
    <col min="3597" max="3839" width="9.140625" style="11"/>
    <col min="3840" max="3840" width="3.28515625" style="11" customWidth="1"/>
    <col min="3841" max="3841" width="1.28515625" style="11" customWidth="1"/>
    <col min="3842" max="3842" width="28.28515625" style="11" bestFit="1" customWidth="1"/>
    <col min="3843" max="3843" width="12.85546875" style="11" customWidth="1"/>
    <col min="3844" max="3844" width="12.5703125" style="11" customWidth="1"/>
    <col min="3845" max="3846" width="12.85546875" style="11" customWidth="1"/>
    <col min="3847" max="3847" width="11" style="11" customWidth="1"/>
    <col min="3848" max="3848" width="11.28515625" style="11" customWidth="1"/>
    <col min="3849" max="3849" width="12.85546875" style="11" customWidth="1"/>
    <col min="3850" max="3850" width="11.42578125" style="11" customWidth="1"/>
    <col min="3851" max="3852" width="14.5703125" style="11" customWidth="1"/>
    <col min="3853" max="4095" width="9.140625" style="11"/>
    <col min="4096" max="4096" width="3.28515625" style="11" customWidth="1"/>
    <col min="4097" max="4097" width="1.28515625" style="11" customWidth="1"/>
    <col min="4098" max="4098" width="28.28515625" style="11" bestFit="1" customWidth="1"/>
    <col min="4099" max="4099" width="12.85546875" style="11" customWidth="1"/>
    <col min="4100" max="4100" width="12.5703125" style="11" customWidth="1"/>
    <col min="4101" max="4102" width="12.85546875" style="11" customWidth="1"/>
    <col min="4103" max="4103" width="11" style="11" customWidth="1"/>
    <col min="4104" max="4104" width="11.28515625" style="11" customWidth="1"/>
    <col min="4105" max="4105" width="12.85546875" style="11" customWidth="1"/>
    <col min="4106" max="4106" width="11.42578125" style="11" customWidth="1"/>
    <col min="4107" max="4108" width="14.5703125" style="11" customWidth="1"/>
    <col min="4109" max="4351" width="9.140625" style="11"/>
    <col min="4352" max="4352" width="3.28515625" style="11" customWidth="1"/>
    <col min="4353" max="4353" width="1.28515625" style="11" customWidth="1"/>
    <col min="4354" max="4354" width="28.28515625" style="11" bestFit="1" customWidth="1"/>
    <col min="4355" max="4355" width="12.85546875" style="11" customWidth="1"/>
    <col min="4356" max="4356" width="12.5703125" style="11" customWidth="1"/>
    <col min="4357" max="4358" width="12.85546875" style="11" customWidth="1"/>
    <col min="4359" max="4359" width="11" style="11" customWidth="1"/>
    <col min="4360" max="4360" width="11.28515625" style="11" customWidth="1"/>
    <col min="4361" max="4361" width="12.85546875" style="11" customWidth="1"/>
    <col min="4362" max="4362" width="11.42578125" style="11" customWidth="1"/>
    <col min="4363" max="4364" width="14.5703125" style="11" customWidth="1"/>
    <col min="4365" max="4607" width="9.140625" style="11"/>
    <col min="4608" max="4608" width="3.28515625" style="11" customWidth="1"/>
    <col min="4609" max="4609" width="1.28515625" style="11" customWidth="1"/>
    <col min="4610" max="4610" width="28.28515625" style="11" bestFit="1" customWidth="1"/>
    <col min="4611" max="4611" width="12.85546875" style="11" customWidth="1"/>
    <col min="4612" max="4612" width="12.5703125" style="11" customWidth="1"/>
    <col min="4613" max="4614" width="12.85546875" style="11" customWidth="1"/>
    <col min="4615" max="4615" width="11" style="11" customWidth="1"/>
    <col min="4616" max="4616" width="11.28515625" style="11" customWidth="1"/>
    <col min="4617" max="4617" width="12.85546875" style="11" customWidth="1"/>
    <col min="4618" max="4618" width="11.42578125" style="11" customWidth="1"/>
    <col min="4619" max="4620" width="14.5703125" style="11" customWidth="1"/>
    <col min="4621" max="4863" width="9.140625" style="11"/>
    <col min="4864" max="4864" width="3.28515625" style="11" customWidth="1"/>
    <col min="4865" max="4865" width="1.28515625" style="11" customWidth="1"/>
    <col min="4866" max="4866" width="28.28515625" style="11" bestFit="1" customWidth="1"/>
    <col min="4867" max="4867" width="12.85546875" style="11" customWidth="1"/>
    <col min="4868" max="4868" width="12.5703125" style="11" customWidth="1"/>
    <col min="4869" max="4870" width="12.85546875" style="11" customWidth="1"/>
    <col min="4871" max="4871" width="11" style="11" customWidth="1"/>
    <col min="4872" max="4872" width="11.28515625" style="11" customWidth="1"/>
    <col min="4873" max="4873" width="12.85546875" style="11" customWidth="1"/>
    <col min="4874" max="4874" width="11.42578125" style="11" customWidth="1"/>
    <col min="4875" max="4876" width="14.5703125" style="11" customWidth="1"/>
    <col min="4877" max="5119" width="9.140625" style="11"/>
    <col min="5120" max="5120" width="3.28515625" style="11" customWidth="1"/>
    <col min="5121" max="5121" width="1.28515625" style="11" customWidth="1"/>
    <col min="5122" max="5122" width="28.28515625" style="11" bestFit="1" customWidth="1"/>
    <col min="5123" max="5123" width="12.85546875" style="11" customWidth="1"/>
    <col min="5124" max="5124" width="12.5703125" style="11" customWidth="1"/>
    <col min="5125" max="5126" width="12.85546875" style="11" customWidth="1"/>
    <col min="5127" max="5127" width="11" style="11" customWidth="1"/>
    <col min="5128" max="5128" width="11.28515625" style="11" customWidth="1"/>
    <col min="5129" max="5129" width="12.85546875" style="11" customWidth="1"/>
    <col min="5130" max="5130" width="11.42578125" style="11" customWidth="1"/>
    <col min="5131" max="5132" width="14.5703125" style="11" customWidth="1"/>
    <col min="5133" max="5375" width="9.140625" style="11"/>
    <col min="5376" max="5376" width="3.28515625" style="11" customWidth="1"/>
    <col min="5377" max="5377" width="1.28515625" style="11" customWidth="1"/>
    <col min="5378" max="5378" width="28.28515625" style="11" bestFit="1" customWidth="1"/>
    <col min="5379" max="5379" width="12.85546875" style="11" customWidth="1"/>
    <col min="5380" max="5380" width="12.5703125" style="11" customWidth="1"/>
    <col min="5381" max="5382" width="12.85546875" style="11" customWidth="1"/>
    <col min="5383" max="5383" width="11" style="11" customWidth="1"/>
    <col min="5384" max="5384" width="11.28515625" style="11" customWidth="1"/>
    <col min="5385" max="5385" width="12.85546875" style="11" customWidth="1"/>
    <col min="5386" max="5386" width="11.42578125" style="11" customWidth="1"/>
    <col min="5387" max="5388" width="14.5703125" style="11" customWidth="1"/>
    <col min="5389" max="5631" width="9.140625" style="11"/>
    <col min="5632" max="5632" width="3.28515625" style="11" customWidth="1"/>
    <col min="5633" max="5633" width="1.28515625" style="11" customWidth="1"/>
    <col min="5634" max="5634" width="28.28515625" style="11" bestFit="1" customWidth="1"/>
    <col min="5635" max="5635" width="12.85546875" style="11" customWidth="1"/>
    <col min="5636" max="5636" width="12.5703125" style="11" customWidth="1"/>
    <col min="5637" max="5638" width="12.85546875" style="11" customWidth="1"/>
    <col min="5639" max="5639" width="11" style="11" customWidth="1"/>
    <col min="5640" max="5640" width="11.28515625" style="11" customWidth="1"/>
    <col min="5641" max="5641" width="12.85546875" style="11" customWidth="1"/>
    <col min="5642" max="5642" width="11.42578125" style="11" customWidth="1"/>
    <col min="5643" max="5644" width="14.5703125" style="11" customWidth="1"/>
    <col min="5645" max="5887" width="9.140625" style="11"/>
    <col min="5888" max="5888" width="3.28515625" style="11" customWidth="1"/>
    <col min="5889" max="5889" width="1.28515625" style="11" customWidth="1"/>
    <col min="5890" max="5890" width="28.28515625" style="11" bestFit="1" customWidth="1"/>
    <col min="5891" max="5891" width="12.85546875" style="11" customWidth="1"/>
    <col min="5892" max="5892" width="12.5703125" style="11" customWidth="1"/>
    <col min="5893" max="5894" width="12.85546875" style="11" customWidth="1"/>
    <col min="5895" max="5895" width="11" style="11" customWidth="1"/>
    <col min="5896" max="5896" width="11.28515625" style="11" customWidth="1"/>
    <col min="5897" max="5897" width="12.85546875" style="11" customWidth="1"/>
    <col min="5898" max="5898" width="11.42578125" style="11" customWidth="1"/>
    <col min="5899" max="5900" width="14.5703125" style="11" customWidth="1"/>
    <col min="5901" max="6143" width="9.140625" style="11"/>
    <col min="6144" max="6144" width="3.28515625" style="11" customWidth="1"/>
    <col min="6145" max="6145" width="1.28515625" style="11" customWidth="1"/>
    <col min="6146" max="6146" width="28.28515625" style="11" bestFit="1" customWidth="1"/>
    <col min="6147" max="6147" width="12.85546875" style="11" customWidth="1"/>
    <col min="6148" max="6148" width="12.5703125" style="11" customWidth="1"/>
    <col min="6149" max="6150" width="12.85546875" style="11" customWidth="1"/>
    <col min="6151" max="6151" width="11" style="11" customWidth="1"/>
    <col min="6152" max="6152" width="11.28515625" style="11" customWidth="1"/>
    <col min="6153" max="6153" width="12.85546875" style="11" customWidth="1"/>
    <col min="6154" max="6154" width="11.42578125" style="11" customWidth="1"/>
    <col min="6155" max="6156" width="14.5703125" style="11" customWidth="1"/>
    <col min="6157" max="6399" width="9.140625" style="11"/>
    <col min="6400" max="6400" width="3.28515625" style="11" customWidth="1"/>
    <col min="6401" max="6401" width="1.28515625" style="11" customWidth="1"/>
    <col min="6402" max="6402" width="28.28515625" style="11" bestFit="1" customWidth="1"/>
    <col min="6403" max="6403" width="12.85546875" style="11" customWidth="1"/>
    <col min="6404" max="6404" width="12.5703125" style="11" customWidth="1"/>
    <col min="6405" max="6406" width="12.85546875" style="11" customWidth="1"/>
    <col min="6407" max="6407" width="11" style="11" customWidth="1"/>
    <col min="6408" max="6408" width="11.28515625" style="11" customWidth="1"/>
    <col min="6409" max="6409" width="12.85546875" style="11" customWidth="1"/>
    <col min="6410" max="6410" width="11.42578125" style="11" customWidth="1"/>
    <col min="6411" max="6412" width="14.5703125" style="11" customWidth="1"/>
    <col min="6413" max="6655" width="9.140625" style="11"/>
    <col min="6656" max="6656" width="3.28515625" style="11" customWidth="1"/>
    <col min="6657" max="6657" width="1.28515625" style="11" customWidth="1"/>
    <col min="6658" max="6658" width="28.28515625" style="11" bestFit="1" customWidth="1"/>
    <col min="6659" max="6659" width="12.85546875" style="11" customWidth="1"/>
    <col min="6660" max="6660" width="12.5703125" style="11" customWidth="1"/>
    <col min="6661" max="6662" width="12.85546875" style="11" customWidth="1"/>
    <col min="6663" max="6663" width="11" style="11" customWidth="1"/>
    <col min="6664" max="6664" width="11.28515625" style="11" customWidth="1"/>
    <col min="6665" max="6665" width="12.85546875" style="11" customWidth="1"/>
    <col min="6666" max="6666" width="11.42578125" style="11" customWidth="1"/>
    <col min="6667" max="6668" width="14.5703125" style="11" customWidth="1"/>
    <col min="6669" max="6911" width="9.140625" style="11"/>
    <col min="6912" max="6912" width="3.28515625" style="11" customWidth="1"/>
    <col min="6913" max="6913" width="1.28515625" style="11" customWidth="1"/>
    <col min="6914" max="6914" width="28.28515625" style="11" bestFit="1" customWidth="1"/>
    <col min="6915" max="6915" width="12.85546875" style="11" customWidth="1"/>
    <col min="6916" max="6916" width="12.5703125" style="11" customWidth="1"/>
    <col min="6917" max="6918" width="12.85546875" style="11" customWidth="1"/>
    <col min="6919" max="6919" width="11" style="11" customWidth="1"/>
    <col min="6920" max="6920" width="11.28515625" style="11" customWidth="1"/>
    <col min="6921" max="6921" width="12.85546875" style="11" customWidth="1"/>
    <col min="6922" max="6922" width="11.42578125" style="11" customWidth="1"/>
    <col min="6923" max="6924" width="14.5703125" style="11" customWidth="1"/>
    <col min="6925" max="7167" width="9.140625" style="11"/>
    <col min="7168" max="7168" width="3.28515625" style="11" customWidth="1"/>
    <col min="7169" max="7169" width="1.28515625" style="11" customWidth="1"/>
    <col min="7170" max="7170" width="28.28515625" style="11" bestFit="1" customWidth="1"/>
    <col min="7171" max="7171" width="12.85546875" style="11" customWidth="1"/>
    <col min="7172" max="7172" width="12.5703125" style="11" customWidth="1"/>
    <col min="7173" max="7174" width="12.85546875" style="11" customWidth="1"/>
    <col min="7175" max="7175" width="11" style="11" customWidth="1"/>
    <col min="7176" max="7176" width="11.28515625" style="11" customWidth="1"/>
    <col min="7177" max="7177" width="12.85546875" style="11" customWidth="1"/>
    <col min="7178" max="7178" width="11.42578125" style="11" customWidth="1"/>
    <col min="7179" max="7180" width="14.5703125" style="11" customWidth="1"/>
    <col min="7181" max="7423" width="9.140625" style="11"/>
    <col min="7424" max="7424" width="3.28515625" style="11" customWidth="1"/>
    <col min="7425" max="7425" width="1.28515625" style="11" customWidth="1"/>
    <col min="7426" max="7426" width="28.28515625" style="11" bestFit="1" customWidth="1"/>
    <col min="7427" max="7427" width="12.85546875" style="11" customWidth="1"/>
    <col min="7428" max="7428" width="12.5703125" style="11" customWidth="1"/>
    <col min="7429" max="7430" width="12.85546875" style="11" customWidth="1"/>
    <col min="7431" max="7431" width="11" style="11" customWidth="1"/>
    <col min="7432" max="7432" width="11.28515625" style="11" customWidth="1"/>
    <col min="7433" max="7433" width="12.85546875" style="11" customWidth="1"/>
    <col min="7434" max="7434" width="11.42578125" style="11" customWidth="1"/>
    <col min="7435" max="7436" width="14.5703125" style="11" customWidth="1"/>
    <col min="7437" max="7679" width="9.140625" style="11"/>
    <col min="7680" max="7680" width="3.28515625" style="11" customWidth="1"/>
    <col min="7681" max="7681" width="1.28515625" style="11" customWidth="1"/>
    <col min="7682" max="7682" width="28.28515625" style="11" bestFit="1" customWidth="1"/>
    <col min="7683" max="7683" width="12.85546875" style="11" customWidth="1"/>
    <col min="7684" max="7684" width="12.5703125" style="11" customWidth="1"/>
    <col min="7685" max="7686" width="12.85546875" style="11" customWidth="1"/>
    <col min="7687" max="7687" width="11" style="11" customWidth="1"/>
    <col min="7688" max="7688" width="11.28515625" style="11" customWidth="1"/>
    <col min="7689" max="7689" width="12.85546875" style="11" customWidth="1"/>
    <col min="7690" max="7690" width="11.42578125" style="11" customWidth="1"/>
    <col min="7691" max="7692" width="14.5703125" style="11" customWidth="1"/>
    <col min="7693" max="7935" width="9.140625" style="11"/>
    <col min="7936" max="7936" width="3.28515625" style="11" customWidth="1"/>
    <col min="7937" max="7937" width="1.28515625" style="11" customWidth="1"/>
    <col min="7938" max="7938" width="28.28515625" style="11" bestFit="1" customWidth="1"/>
    <col min="7939" max="7939" width="12.85546875" style="11" customWidth="1"/>
    <col min="7940" max="7940" width="12.5703125" style="11" customWidth="1"/>
    <col min="7941" max="7942" width="12.85546875" style="11" customWidth="1"/>
    <col min="7943" max="7943" width="11" style="11" customWidth="1"/>
    <col min="7944" max="7944" width="11.28515625" style="11" customWidth="1"/>
    <col min="7945" max="7945" width="12.85546875" style="11" customWidth="1"/>
    <col min="7946" max="7946" width="11.42578125" style="11" customWidth="1"/>
    <col min="7947" max="7948" width="14.5703125" style="11" customWidth="1"/>
    <col min="7949" max="8191" width="9.140625" style="11"/>
    <col min="8192" max="8192" width="3.28515625" style="11" customWidth="1"/>
    <col min="8193" max="8193" width="1.28515625" style="11" customWidth="1"/>
    <col min="8194" max="8194" width="28.28515625" style="11" bestFit="1" customWidth="1"/>
    <col min="8195" max="8195" width="12.85546875" style="11" customWidth="1"/>
    <col min="8196" max="8196" width="12.5703125" style="11" customWidth="1"/>
    <col min="8197" max="8198" width="12.85546875" style="11" customWidth="1"/>
    <col min="8199" max="8199" width="11" style="11" customWidth="1"/>
    <col min="8200" max="8200" width="11.28515625" style="11" customWidth="1"/>
    <col min="8201" max="8201" width="12.85546875" style="11" customWidth="1"/>
    <col min="8202" max="8202" width="11.42578125" style="11" customWidth="1"/>
    <col min="8203" max="8204" width="14.5703125" style="11" customWidth="1"/>
    <col min="8205" max="8447" width="9.140625" style="11"/>
    <col min="8448" max="8448" width="3.28515625" style="11" customWidth="1"/>
    <col min="8449" max="8449" width="1.28515625" style="11" customWidth="1"/>
    <col min="8450" max="8450" width="28.28515625" style="11" bestFit="1" customWidth="1"/>
    <col min="8451" max="8451" width="12.85546875" style="11" customWidth="1"/>
    <col min="8452" max="8452" width="12.5703125" style="11" customWidth="1"/>
    <col min="8453" max="8454" width="12.85546875" style="11" customWidth="1"/>
    <col min="8455" max="8455" width="11" style="11" customWidth="1"/>
    <col min="8456" max="8456" width="11.28515625" style="11" customWidth="1"/>
    <col min="8457" max="8457" width="12.85546875" style="11" customWidth="1"/>
    <col min="8458" max="8458" width="11.42578125" style="11" customWidth="1"/>
    <col min="8459" max="8460" width="14.5703125" style="11" customWidth="1"/>
    <col min="8461" max="8703" width="9.140625" style="11"/>
    <col min="8704" max="8704" width="3.28515625" style="11" customWidth="1"/>
    <col min="8705" max="8705" width="1.28515625" style="11" customWidth="1"/>
    <col min="8706" max="8706" width="28.28515625" style="11" bestFit="1" customWidth="1"/>
    <col min="8707" max="8707" width="12.85546875" style="11" customWidth="1"/>
    <col min="8708" max="8708" width="12.5703125" style="11" customWidth="1"/>
    <col min="8709" max="8710" width="12.85546875" style="11" customWidth="1"/>
    <col min="8711" max="8711" width="11" style="11" customWidth="1"/>
    <col min="8712" max="8712" width="11.28515625" style="11" customWidth="1"/>
    <col min="8713" max="8713" width="12.85546875" style="11" customWidth="1"/>
    <col min="8714" max="8714" width="11.42578125" style="11" customWidth="1"/>
    <col min="8715" max="8716" width="14.5703125" style="11" customWidth="1"/>
    <col min="8717" max="8959" width="9.140625" style="11"/>
    <col min="8960" max="8960" width="3.28515625" style="11" customWidth="1"/>
    <col min="8961" max="8961" width="1.28515625" style="11" customWidth="1"/>
    <col min="8962" max="8962" width="28.28515625" style="11" bestFit="1" customWidth="1"/>
    <col min="8963" max="8963" width="12.85546875" style="11" customWidth="1"/>
    <col min="8964" max="8964" width="12.5703125" style="11" customWidth="1"/>
    <col min="8965" max="8966" width="12.85546875" style="11" customWidth="1"/>
    <col min="8967" max="8967" width="11" style="11" customWidth="1"/>
    <col min="8968" max="8968" width="11.28515625" style="11" customWidth="1"/>
    <col min="8969" max="8969" width="12.85546875" style="11" customWidth="1"/>
    <col min="8970" max="8970" width="11.42578125" style="11" customWidth="1"/>
    <col min="8971" max="8972" width="14.5703125" style="11" customWidth="1"/>
    <col min="8973" max="9215" width="9.140625" style="11"/>
    <col min="9216" max="9216" width="3.28515625" style="11" customWidth="1"/>
    <col min="9217" max="9217" width="1.28515625" style="11" customWidth="1"/>
    <col min="9218" max="9218" width="28.28515625" style="11" bestFit="1" customWidth="1"/>
    <col min="9219" max="9219" width="12.85546875" style="11" customWidth="1"/>
    <col min="9220" max="9220" width="12.5703125" style="11" customWidth="1"/>
    <col min="9221" max="9222" width="12.85546875" style="11" customWidth="1"/>
    <col min="9223" max="9223" width="11" style="11" customWidth="1"/>
    <col min="9224" max="9224" width="11.28515625" style="11" customWidth="1"/>
    <col min="9225" max="9225" width="12.85546875" style="11" customWidth="1"/>
    <col min="9226" max="9226" width="11.42578125" style="11" customWidth="1"/>
    <col min="9227" max="9228" width="14.5703125" style="11" customWidth="1"/>
    <col min="9229" max="9471" width="9.140625" style="11"/>
    <col min="9472" max="9472" width="3.28515625" style="11" customWidth="1"/>
    <col min="9473" max="9473" width="1.28515625" style="11" customWidth="1"/>
    <col min="9474" max="9474" width="28.28515625" style="11" bestFit="1" customWidth="1"/>
    <col min="9475" max="9475" width="12.85546875" style="11" customWidth="1"/>
    <col min="9476" max="9476" width="12.5703125" style="11" customWidth="1"/>
    <col min="9477" max="9478" width="12.85546875" style="11" customWidth="1"/>
    <col min="9479" max="9479" width="11" style="11" customWidth="1"/>
    <col min="9480" max="9480" width="11.28515625" style="11" customWidth="1"/>
    <col min="9481" max="9481" width="12.85546875" style="11" customWidth="1"/>
    <col min="9482" max="9482" width="11.42578125" style="11" customWidth="1"/>
    <col min="9483" max="9484" width="14.5703125" style="11" customWidth="1"/>
    <col min="9485" max="9727" width="9.140625" style="11"/>
    <col min="9728" max="9728" width="3.28515625" style="11" customWidth="1"/>
    <col min="9729" max="9729" width="1.28515625" style="11" customWidth="1"/>
    <col min="9730" max="9730" width="28.28515625" style="11" bestFit="1" customWidth="1"/>
    <col min="9731" max="9731" width="12.85546875" style="11" customWidth="1"/>
    <col min="9732" max="9732" width="12.5703125" style="11" customWidth="1"/>
    <col min="9733" max="9734" width="12.85546875" style="11" customWidth="1"/>
    <col min="9735" max="9735" width="11" style="11" customWidth="1"/>
    <col min="9736" max="9736" width="11.28515625" style="11" customWidth="1"/>
    <col min="9737" max="9737" width="12.85546875" style="11" customWidth="1"/>
    <col min="9738" max="9738" width="11.42578125" style="11" customWidth="1"/>
    <col min="9739" max="9740" width="14.5703125" style="11" customWidth="1"/>
    <col min="9741" max="9983" width="9.140625" style="11"/>
    <col min="9984" max="9984" width="3.28515625" style="11" customWidth="1"/>
    <col min="9985" max="9985" width="1.28515625" style="11" customWidth="1"/>
    <col min="9986" max="9986" width="28.28515625" style="11" bestFit="1" customWidth="1"/>
    <col min="9987" max="9987" width="12.85546875" style="11" customWidth="1"/>
    <col min="9988" max="9988" width="12.5703125" style="11" customWidth="1"/>
    <col min="9989" max="9990" width="12.85546875" style="11" customWidth="1"/>
    <col min="9991" max="9991" width="11" style="11" customWidth="1"/>
    <col min="9992" max="9992" width="11.28515625" style="11" customWidth="1"/>
    <col min="9993" max="9993" width="12.85546875" style="11" customWidth="1"/>
    <col min="9994" max="9994" width="11.42578125" style="11" customWidth="1"/>
    <col min="9995" max="9996" width="14.5703125" style="11" customWidth="1"/>
    <col min="9997" max="10239" width="9.140625" style="11"/>
    <col min="10240" max="10240" width="3.28515625" style="11" customWidth="1"/>
    <col min="10241" max="10241" width="1.28515625" style="11" customWidth="1"/>
    <col min="10242" max="10242" width="28.28515625" style="11" bestFit="1" customWidth="1"/>
    <col min="10243" max="10243" width="12.85546875" style="11" customWidth="1"/>
    <col min="10244" max="10244" width="12.5703125" style="11" customWidth="1"/>
    <col min="10245" max="10246" width="12.85546875" style="11" customWidth="1"/>
    <col min="10247" max="10247" width="11" style="11" customWidth="1"/>
    <col min="10248" max="10248" width="11.28515625" style="11" customWidth="1"/>
    <col min="10249" max="10249" width="12.85546875" style="11" customWidth="1"/>
    <col min="10250" max="10250" width="11.42578125" style="11" customWidth="1"/>
    <col min="10251" max="10252" width="14.5703125" style="11" customWidth="1"/>
    <col min="10253" max="10495" width="9.140625" style="11"/>
    <col min="10496" max="10496" width="3.28515625" style="11" customWidth="1"/>
    <col min="10497" max="10497" width="1.28515625" style="11" customWidth="1"/>
    <col min="10498" max="10498" width="28.28515625" style="11" bestFit="1" customWidth="1"/>
    <col min="10499" max="10499" width="12.85546875" style="11" customWidth="1"/>
    <col min="10500" max="10500" width="12.5703125" style="11" customWidth="1"/>
    <col min="10501" max="10502" width="12.85546875" style="11" customWidth="1"/>
    <col min="10503" max="10503" width="11" style="11" customWidth="1"/>
    <col min="10504" max="10504" width="11.28515625" style="11" customWidth="1"/>
    <col min="10505" max="10505" width="12.85546875" style="11" customWidth="1"/>
    <col min="10506" max="10506" width="11.42578125" style="11" customWidth="1"/>
    <col min="10507" max="10508" width="14.5703125" style="11" customWidth="1"/>
    <col min="10509" max="10751" width="9.140625" style="11"/>
    <col min="10752" max="10752" width="3.28515625" style="11" customWidth="1"/>
    <col min="10753" max="10753" width="1.28515625" style="11" customWidth="1"/>
    <col min="10754" max="10754" width="28.28515625" style="11" bestFit="1" customWidth="1"/>
    <col min="10755" max="10755" width="12.85546875" style="11" customWidth="1"/>
    <col min="10756" max="10756" width="12.5703125" style="11" customWidth="1"/>
    <col min="10757" max="10758" width="12.85546875" style="11" customWidth="1"/>
    <col min="10759" max="10759" width="11" style="11" customWidth="1"/>
    <col min="10760" max="10760" width="11.28515625" style="11" customWidth="1"/>
    <col min="10761" max="10761" width="12.85546875" style="11" customWidth="1"/>
    <col min="10762" max="10762" width="11.42578125" style="11" customWidth="1"/>
    <col min="10763" max="10764" width="14.5703125" style="11" customWidth="1"/>
    <col min="10765" max="11007" width="9.140625" style="11"/>
    <col min="11008" max="11008" width="3.28515625" style="11" customWidth="1"/>
    <col min="11009" max="11009" width="1.28515625" style="11" customWidth="1"/>
    <col min="11010" max="11010" width="28.28515625" style="11" bestFit="1" customWidth="1"/>
    <col min="11011" max="11011" width="12.85546875" style="11" customWidth="1"/>
    <col min="11012" max="11012" width="12.5703125" style="11" customWidth="1"/>
    <col min="11013" max="11014" width="12.85546875" style="11" customWidth="1"/>
    <col min="11015" max="11015" width="11" style="11" customWidth="1"/>
    <col min="11016" max="11016" width="11.28515625" style="11" customWidth="1"/>
    <col min="11017" max="11017" width="12.85546875" style="11" customWidth="1"/>
    <col min="11018" max="11018" width="11.42578125" style="11" customWidth="1"/>
    <col min="11019" max="11020" width="14.5703125" style="11" customWidth="1"/>
    <col min="11021" max="11263" width="9.140625" style="11"/>
    <col min="11264" max="11264" width="3.28515625" style="11" customWidth="1"/>
    <col min="11265" max="11265" width="1.28515625" style="11" customWidth="1"/>
    <col min="11266" max="11266" width="28.28515625" style="11" bestFit="1" customWidth="1"/>
    <col min="11267" max="11267" width="12.85546875" style="11" customWidth="1"/>
    <col min="11268" max="11268" width="12.5703125" style="11" customWidth="1"/>
    <col min="11269" max="11270" width="12.85546875" style="11" customWidth="1"/>
    <col min="11271" max="11271" width="11" style="11" customWidth="1"/>
    <col min="11272" max="11272" width="11.28515625" style="11" customWidth="1"/>
    <col min="11273" max="11273" width="12.85546875" style="11" customWidth="1"/>
    <col min="11274" max="11274" width="11.42578125" style="11" customWidth="1"/>
    <col min="11275" max="11276" width="14.5703125" style="11" customWidth="1"/>
    <col min="11277" max="11519" width="9.140625" style="11"/>
    <col min="11520" max="11520" width="3.28515625" style="11" customWidth="1"/>
    <col min="11521" max="11521" width="1.28515625" style="11" customWidth="1"/>
    <col min="11522" max="11522" width="28.28515625" style="11" bestFit="1" customWidth="1"/>
    <col min="11523" max="11523" width="12.85546875" style="11" customWidth="1"/>
    <col min="11524" max="11524" width="12.5703125" style="11" customWidth="1"/>
    <col min="11525" max="11526" width="12.85546875" style="11" customWidth="1"/>
    <col min="11527" max="11527" width="11" style="11" customWidth="1"/>
    <col min="11528" max="11528" width="11.28515625" style="11" customWidth="1"/>
    <col min="11529" max="11529" width="12.85546875" style="11" customWidth="1"/>
    <col min="11530" max="11530" width="11.42578125" style="11" customWidth="1"/>
    <col min="11531" max="11532" width="14.5703125" style="11" customWidth="1"/>
    <col min="11533" max="11775" width="9.140625" style="11"/>
    <col min="11776" max="11776" width="3.28515625" style="11" customWidth="1"/>
    <col min="11777" max="11777" width="1.28515625" style="11" customWidth="1"/>
    <col min="11778" max="11778" width="28.28515625" style="11" bestFit="1" customWidth="1"/>
    <col min="11779" max="11779" width="12.85546875" style="11" customWidth="1"/>
    <col min="11780" max="11780" width="12.5703125" style="11" customWidth="1"/>
    <col min="11781" max="11782" width="12.85546875" style="11" customWidth="1"/>
    <col min="11783" max="11783" width="11" style="11" customWidth="1"/>
    <col min="11784" max="11784" width="11.28515625" style="11" customWidth="1"/>
    <col min="11785" max="11785" width="12.85546875" style="11" customWidth="1"/>
    <col min="11786" max="11786" width="11.42578125" style="11" customWidth="1"/>
    <col min="11787" max="11788" width="14.5703125" style="11" customWidth="1"/>
    <col min="11789" max="12031" width="9.140625" style="11"/>
    <col min="12032" max="12032" width="3.28515625" style="11" customWidth="1"/>
    <col min="12033" max="12033" width="1.28515625" style="11" customWidth="1"/>
    <col min="12034" max="12034" width="28.28515625" style="11" bestFit="1" customWidth="1"/>
    <col min="12035" max="12035" width="12.85546875" style="11" customWidth="1"/>
    <col min="12036" max="12036" width="12.5703125" style="11" customWidth="1"/>
    <col min="12037" max="12038" width="12.85546875" style="11" customWidth="1"/>
    <col min="12039" max="12039" width="11" style="11" customWidth="1"/>
    <col min="12040" max="12040" width="11.28515625" style="11" customWidth="1"/>
    <col min="12041" max="12041" width="12.85546875" style="11" customWidth="1"/>
    <col min="12042" max="12042" width="11.42578125" style="11" customWidth="1"/>
    <col min="12043" max="12044" width="14.5703125" style="11" customWidth="1"/>
    <col min="12045" max="12287" width="9.140625" style="11"/>
    <col min="12288" max="12288" width="3.28515625" style="11" customWidth="1"/>
    <col min="12289" max="12289" width="1.28515625" style="11" customWidth="1"/>
    <col min="12290" max="12290" width="28.28515625" style="11" bestFit="1" customWidth="1"/>
    <col min="12291" max="12291" width="12.85546875" style="11" customWidth="1"/>
    <col min="12292" max="12292" width="12.5703125" style="11" customWidth="1"/>
    <col min="12293" max="12294" width="12.85546875" style="11" customWidth="1"/>
    <col min="12295" max="12295" width="11" style="11" customWidth="1"/>
    <col min="12296" max="12296" width="11.28515625" style="11" customWidth="1"/>
    <col min="12297" max="12297" width="12.85546875" style="11" customWidth="1"/>
    <col min="12298" max="12298" width="11.42578125" style="11" customWidth="1"/>
    <col min="12299" max="12300" width="14.5703125" style="11" customWidth="1"/>
    <col min="12301" max="12543" width="9.140625" style="11"/>
    <col min="12544" max="12544" width="3.28515625" style="11" customWidth="1"/>
    <col min="12545" max="12545" width="1.28515625" style="11" customWidth="1"/>
    <col min="12546" max="12546" width="28.28515625" style="11" bestFit="1" customWidth="1"/>
    <col min="12547" max="12547" width="12.85546875" style="11" customWidth="1"/>
    <col min="12548" max="12548" width="12.5703125" style="11" customWidth="1"/>
    <col min="12549" max="12550" width="12.85546875" style="11" customWidth="1"/>
    <col min="12551" max="12551" width="11" style="11" customWidth="1"/>
    <col min="12552" max="12552" width="11.28515625" style="11" customWidth="1"/>
    <col min="12553" max="12553" width="12.85546875" style="11" customWidth="1"/>
    <col min="12554" max="12554" width="11.42578125" style="11" customWidth="1"/>
    <col min="12555" max="12556" width="14.5703125" style="11" customWidth="1"/>
    <col min="12557" max="12799" width="9.140625" style="11"/>
    <col min="12800" max="12800" width="3.28515625" style="11" customWidth="1"/>
    <col min="12801" max="12801" width="1.28515625" style="11" customWidth="1"/>
    <col min="12802" max="12802" width="28.28515625" style="11" bestFit="1" customWidth="1"/>
    <col min="12803" max="12803" width="12.85546875" style="11" customWidth="1"/>
    <col min="12804" max="12804" width="12.5703125" style="11" customWidth="1"/>
    <col min="12805" max="12806" width="12.85546875" style="11" customWidth="1"/>
    <col min="12807" max="12807" width="11" style="11" customWidth="1"/>
    <col min="12808" max="12808" width="11.28515625" style="11" customWidth="1"/>
    <col min="12809" max="12809" width="12.85546875" style="11" customWidth="1"/>
    <col min="12810" max="12810" width="11.42578125" style="11" customWidth="1"/>
    <col min="12811" max="12812" width="14.5703125" style="11" customWidth="1"/>
    <col min="12813" max="13055" width="9.140625" style="11"/>
    <col min="13056" max="13056" width="3.28515625" style="11" customWidth="1"/>
    <col min="13057" max="13057" width="1.28515625" style="11" customWidth="1"/>
    <col min="13058" max="13058" width="28.28515625" style="11" bestFit="1" customWidth="1"/>
    <col min="13059" max="13059" width="12.85546875" style="11" customWidth="1"/>
    <col min="13060" max="13060" width="12.5703125" style="11" customWidth="1"/>
    <col min="13061" max="13062" width="12.85546875" style="11" customWidth="1"/>
    <col min="13063" max="13063" width="11" style="11" customWidth="1"/>
    <col min="13064" max="13064" width="11.28515625" style="11" customWidth="1"/>
    <col min="13065" max="13065" width="12.85546875" style="11" customWidth="1"/>
    <col min="13066" max="13066" width="11.42578125" style="11" customWidth="1"/>
    <col min="13067" max="13068" width="14.5703125" style="11" customWidth="1"/>
    <col min="13069" max="13311" width="9.140625" style="11"/>
    <col min="13312" max="13312" width="3.28515625" style="11" customWidth="1"/>
    <col min="13313" max="13313" width="1.28515625" style="11" customWidth="1"/>
    <col min="13314" max="13314" width="28.28515625" style="11" bestFit="1" customWidth="1"/>
    <col min="13315" max="13315" width="12.85546875" style="11" customWidth="1"/>
    <col min="13316" max="13316" width="12.5703125" style="11" customWidth="1"/>
    <col min="13317" max="13318" width="12.85546875" style="11" customWidth="1"/>
    <col min="13319" max="13319" width="11" style="11" customWidth="1"/>
    <col min="13320" max="13320" width="11.28515625" style="11" customWidth="1"/>
    <col min="13321" max="13321" width="12.85546875" style="11" customWidth="1"/>
    <col min="13322" max="13322" width="11.42578125" style="11" customWidth="1"/>
    <col min="13323" max="13324" width="14.5703125" style="11" customWidth="1"/>
    <col min="13325" max="13567" width="9.140625" style="11"/>
    <col min="13568" max="13568" width="3.28515625" style="11" customWidth="1"/>
    <col min="13569" max="13569" width="1.28515625" style="11" customWidth="1"/>
    <col min="13570" max="13570" width="28.28515625" style="11" bestFit="1" customWidth="1"/>
    <col min="13571" max="13571" width="12.85546875" style="11" customWidth="1"/>
    <col min="13572" max="13572" width="12.5703125" style="11" customWidth="1"/>
    <col min="13573" max="13574" width="12.85546875" style="11" customWidth="1"/>
    <col min="13575" max="13575" width="11" style="11" customWidth="1"/>
    <col min="13576" max="13576" width="11.28515625" style="11" customWidth="1"/>
    <col min="13577" max="13577" width="12.85546875" style="11" customWidth="1"/>
    <col min="13578" max="13578" width="11.42578125" style="11" customWidth="1"/>
    <col min="13579" max="13580" width="14.5703125" style="11" customWidth="1"/>
    <col min="13581" max="13823" width="9.140625" style="11"/>
    <col min="13824" max="13824" width="3.28515625" style="11" customWidth="1"/>
    <col min="13825" max="13825" width="1.28515625" style="11" customWidth="1"/>
    <col min="13826" max="13826" width="28.28515625" style="11" bestFit="1" customWidth="1"/>
    <col min="13827" max="13827" width="12.85546875" style="11" customWidth="1"/>
    <col min="13828" max="13828" width="12.5703125" style="11" customWidth="1"/>
    <col min="13829" max="13830" width="12.85546875" style="11" customWidth="1"/>
    <col min="13831" max="13831" width="11" style="11" customWidth="1"/>
    <col min="13832" max="13832" width="11.28515625" style="11" customWidth="1"/>
    <col min="13833" max="13833" width="12.85546875" style="11" customWidth="1"/>
    <col min="13834" max="13834" width="11.42578125" style="11" customWidth="1"/>
    <col min="13835" max="13836" width="14.5703125" style="11" customWidth="1"/>
    <col min="13837" max="14079" width="9.140625" style="11"/>
    <col min="14080" max="14080" width="3.28515625" style="11" customWidth="1"/>
    <col min="14081" max="14081" width="1.28515625" style="11" customWidth="1"/>
    <col min="14082" max="14082" width="28.28515625" style="11" bestFit="1" customWidth="1"/>
    <col min="14083" max="14083" width="12.85546875" style="11" customWidth="1"/>
    <col min="14084" max="14084" width="12.5703125" style="11" customWidth="1"/>
    <col min="14085" max="14086" width="12.85546875" style="11" customWidth="1"/>
    <col min="14087" max="14087" width="11" style="11" customWidth="1"/>
    <col min="14088" max="14088" width="11.28515625" style="11" customWidth="1"/>
    <col min="14089" max="14089" width="12.85546875" style="11" customWidth="1"/>
    <col min="14090" max="14090" width="11.42578125" style="11" customWidth="1"/>
    <col min="14091" max="14092" width="14.5703125" style="11" customWidth="1"/>
    <col min="14093" max="14335" width="9.140625" style="11"/>
    <col min="14336" max="14336" width="3.28515625" style="11" customWidth="1"/>
    <col min="14337" max="14337" width="1.28515625" style="11" customWidth="1"/>
    <col min="14338" max="14338" width="28.28515625" style="11" bestFit="1" customWidth="1"/>
    <col min="14339" max="14339" width="12.85546875" style="11" customWidth="1"/>
    <col min="14340" max="14340" width="12.5703125" style="11" customWidth="1"/>
    <col min="14341" max="14342" width="12.85546875" style="11" customWidth="1"/>
    <col min="14343" max="14343" width="11" style="11" customWidth="1"/>
    <col min="14344" max="14344" width="11.28515625" style="11" customWidth="1"/>
    <col min="14345" max="14345" width="12.85546875" style="11" customWidth="1"/>
    <col min="14346" max="14346" width="11.42578125" style="11" customWidth="1"/>
    <col min="14347" max="14348" width="14.5703125" style="11" customWidth="1"/>
    <col min="14349" max="14591" width="9.140625" style="11"/>
    <col min="14592" max="14592" width="3.28515625" style="11" customWidth="1"/>
    <col min="14593" max="14593" width="1.28515625" style="11" customWidth="1"/>
    <col min="14594" max="14594" width="28.28515625" style="11" bestFit="1" customWidth="1"/>
    <col min="14595" max="14595" width="12.85546875" style="11" customWidth="1"/>
    <col min="14596" max="14596" width="12.5703125" style="11" customWidth="1"/>
    <col min="14597" max="14598" width="12.85546875" style="11" customWidth="1"/>
    <col min="14599" max="14599" width="11" style="11" customWidth="1"/>
    <col min="14600" max="14600" width="11.28515625" style="11" customWidth="1"/>
    <col min="14601" max="14601" width="12.85546875" style="11" customWidth="1"/>
    <col min="14602" max="14602" width="11.42578125" style="11" customWidth="1"/>
    <col min="14603" max="14604" width="14.5703125" style="11" customWidth="1"/>
    <col min="14605" max="14847" width="9.140625" style="11"/>
    <col min="14848" max="14848" width="3.28515625" style="11" customWidth="1"/>
    <col min="14849" max="14849" width="1.28515625" style="11" customWidth="1"/>
    <col min="14850" max="14850" width="28.28515625" style="11" bestFit="1" customWidth="1"/>
    <col min="14851" max="14851" width="12.85546875" style="11" customWidth="1"/>
    <col min="14852" max="14852" width="12.5703125" style="11" customWidth="1"/>
    <col min="14853" max="14854" width="12.85546875" style="11" customWidth="1"/>
    <col min="14855" max="14855" width="11" style="11" customWidth="1"/>
    <col min="14856" max="14856" width="11.28515625" style="11" customWidth="1"/>
    <col min="14857" max="14857" width="12.85546875" style="11" customWidth="1"/>
    <col min="14858" max="14858" width="11.42578125" style="11" customWidth="1"/>
    <col min="14859" max="14860" width="14.5703125" style="11" customWidth="1"/>
    <col min="14861" max="15103" width="9.140625" style="11"/>
    <col min="15104" max="15104" width="3.28515625" style="11" customWidth="1"/>
    <col min="15105" max="15105" width="1.28515625" style="11" customWidth="1"/>
    <col min="15106" max="15106" width="28.28515625" style="11" bestFit="1" customWidth="1"/>
    <col min="15107" max="15107" width="12.85546875" style="11" customWidth="1"/>
    <col min="15108" max="15108" width="12.5703125" style="11" customWidth="1"/>
    <col min="15109" max="15110" width="12.85546875" style="11" customWidth="1"/>
    <col min="15111" max="15111" width="11" style="11" customWidth="1"/>
    <col min="15112" max="15112" width="11.28515625" style="11" customWidth="1"/>
    <col min="15113" max="15113" width="12.85546875" style="11" customWidth="1"/>
    <col min="15114" max="15114" width="11.42578125" style="11" customWidth="1"/>
    <col min="15115" max="15116" width="14.5703125" style="11" customWidth="1"/>
    <col min="15117" max="15359" width="9.140625" style="11"/>
    <col min="15360" max="15360" width="3.28515625" style="11" customWidth="1"/>
    <col min="15361" max="15361" width="1.28515625" style="11" customWidth="1"/>
    <col min="15362" max="15362" width="28.28515625" style="11" bestFit="1" customWidth="1"/>
    <col min="15363" max="15363" width="12.85546875" style="11" customWidth="1"/>
    <col min="15364" max="15364" width="12.5703125" style="11" customWidth="1"/>
    <col min="15365" max="15366" width="12.85546875" style="11" customWidth="1"/>
    <col min="15367" max="15367" width="11" style="11" customWidth="1"/>
    <col min="15368" max="15368" width="11.28515625" style="11" customWidth="1"/>
    <col min="15369" max="15369" width="12.85546875" style="11" customWidth="1"/>
    <col min="15370" max="15370" width="11.42578125" style="11" customWidth="1"/>
    <col min="15371" max="15372" width="14.5703125" style="11" customWidth="1"/>
    <col min="15373" max="15615" width="9.140625" style="11"/>
    <col min="15616" max="15616" width="3.28515625" style="11" customWidth="1"/>
    <col min="15617" max="15617" width="1.28515625" style="11" customWidth="1"/>
    <col min="15618" max="15618" width="28.28515625" style="11" bestFit="1" customWidth="1"/>
    <col min="15619" max="15619" width="12.85546875" style="11" customWidth="1"/>
    <col min="15620" max="15620" width="12.5703125" style="11" customWidth="1"/>
    <col min="15621" max="15622" width="12.85546875" style="11" customWidth="1"/>
    <col min="15623" max="15623" width="11" style="11" customWidth="1"/>
    <col min="15624" max="15624" width="11.28515625" style="11" customWidth="1"/>
    <col min="15625" max="15625" width="12.85546875" style="11" customWidth="1"/>
    <col min="15626" max="15626" width="11.42578125" style="11" customWidth="1"/>
    <col min="15627" max="15628" width="14.5703125" style="11" customWidth="1"/>
    <col min="15629" max="15871" width="9.140625" style="11"/>
    <col min="15872" max="15872" width="3.28515625" style="11" customWidth="1"/>
    <col min="15873" max="15873" width="1.28515625" style="11" customWidth="1"/>
    <col min="15874" max="15874" width="28.28515625" style="11" bestFit="1" customWidth="1"/>
    <col min="15875" max="15875" width="12.85546875" style="11" customWidth="1"/>
    <col min="15876" max="15876" width="12.5703125" style="11" customWidth="1"/>
    <col min="15877" max="15878" width="12.85546875" style="11" customWidth="1"/>
    <col min="15879" max="15879" width="11" style="11" customWidth="1"/>
    <col min="15880" max="15880" width="11.28515625" style="11" customWidth="1"/>
    <col min="15881" max="15881" width="12.85546875" style="11" customWidth="1"/>
    <col min="15882" max="15882" width="11.42578125" style="11" customWidth="1"/>
    <col min="15883" max="15884" width="14.5703125" style="11" customWidth="1"/>
    <col min="15885" max="16127" width="9.140625" style="11"/>
    <col min="16128" max="16128" width="3.28515625" style="11" customWidth="1"/>
    <col min="16129" max="16129" width="1.28515625" style="11" customWidth="1"/>
    <col min="16130" max="16130" width="28.28515625" style="11" bestFit="1" customWidth="1"/>
    <col min="16131" max="16131" width="12.85546875" style="11" customWidth="1"/>
    <col min="16132" max="16132" width="12.5703125" style="11" customWidth="1"/>
    <col min="16133" max="16134" width="12.85546875" style="11" customWidth="1"/>
    <col min="16135" max="16135" width="11" style="11" customWidth="1"/>
    <col min="16136" max="16136" width="11.28515625" style="11" customWidth="1"/>
    <col min="16137" max="16137" width="12.85546875" style="11" customWidth="1"/>
    <col min="16138" max="16138" width="11.42578125" style="11" customWidth="1"/>
    <col min="16139" max="16140" width="14.5703125" style="11" customWidth="1"/>
    <col min="16141" max="16384" width="9.140625" style="11"/>
  </cols>
  <sheetData>
    <row r="2" spans="1:15" ht="66" customHeight="1" x14ac:dyDescent="0.25">
      <c r="A2" s="83" t="s">
        <v>215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0"/>
      <c r="O2" s="10"/>
    </row>
    <row r="3" spans="1:15" x14ac:dyDescent="0.2">
      <c r="C3" s="12"/>
      <c r="D3" s="12"/>
      <c r="E3" s="12"/>
      <c r="F3" s="13"/>
      <c r="G3" s="13"/>
      <c r="H3" s="12"/>
      <c r="I3" s="12"/>
      <c r="J3" s="12"/>
      <c r="K3" s="12"/>
      <c r="L3" s="12"/>
      <c r="M3" s="12"/>
    </row>
    <row r="4" spans="1:15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5" ht="15.75" thickBot="1" x14ac:dyDescent="0.3">
      <c r="O6"/>
    </row>
    <row r="7" spans="1:15" ht="26.25" thickBot="1" x14ac:dyDescent="0.3">
      <c r="D7" s="14"/>
      <c r="E7" s="14"/>
      <c r="F7" s="66" t="s">
        <v>56</v>
      </c>
      <c r="G7" s="191" t="s">
        <v>57</v>
      </c>
      <c r="H7" s="192"/>
      <c r="I7" s="192"/>
      <c r="J7" s="192"/>
      <c r="K7" s="192"/>
      <c r="L7" s="193"/>
      <c r="M7" s="66" t="s">
        <v>58</v>
      </c>
      <c r="N7" s="66" t="s">
        <v>59</v>
      </c>
      <c r="O7"/>
    </row>
    <row r="8" spans="1:15" ht="39" thickBot="1" x14ac:dyDescent="0.3">
      <c r="D8" s="14"/>
      <c r="E8" s="14"/>
      <c r="F8" s="66" t="s">
        <v>60</v>
      </c>
      <c r="G8" s="66" t="s">
        <v>61</v>
      </c>
      <c r="H8" s="66" t="s">
        <v>62</v>
      </c>
      <c r="I8" s="66" t="s">
        <v>63</v>
      </c>
      <c r="J8" s="66" t="s">
        <v>64</v>
      </c>
      <c r="K8" s="66" t="s">
        <v>188</v>
      </c>
      <c r="L8" s="66" t="s">
        <v>189</v>
      </c>
      <c r="M8" s="66" t="s">
        <v>65</v>
      </c>
      <c r="N8" s="66" t="s">
        <v>66</v>
      </c>
      <c r="O8"/>
    </row>
    <row r="9" spans="1:15" ht="19.5" customHeight="1" x14ac:dyDescent="0.25">
      <c r="C9" s="194" t="s">
        <v>172</v>
      </c>
      <c r="D9" s="134" t="s">
        <v>67</v>
      </c>
      <c r="E9" s="67" t="s">
        <v>68</v>
      </c>
      <c r="F9" s="15">
        <v>0.7591</v>
      </c>
      <c r="G9" s="16">
        <v>0.22941510505394663</v>
      </c>
      <c r="H9" s="16">
        <v>1.1016467915956842E-2</v>
      </c>
      <c r="I9" s="17">
        <v>5.1107325383304937E-3</v>
      </c>
      <c r="J9" s="17">
        <v>1.2833617262918796E-2</v>
      </c>
      <c r="K9" s="17">
        <v>2.5326519023282226E-2</v>
      </c>
      <c r="L9" s="17">
        <v>1.737649063032368E-2</v>
      </c>
      <c r="M9" s="18">
        <v>0.4661151765828826</v>
      </c>
      <c r="N9" s="19">
        <v>0.85315985130111527</v>
      </c>
      <c r="O9"/>
    </row>
    <row r="10" spans="1:15" ht="19.5" customHeight="1" x14ac:dyDescent="0.25">
      <c r="C10" s="195"/>
      <c r="D10" s="135" t="s">
        <v>69</v>
      </c>
      <c r="E10" s="68" t="s">
        <v>70</v>
      </c>
      <c r="F10" s="20">
        <v>0.77351999999999999</v>
      </c>
      <c r="G10" s="21">
        <v>0.24217026907807676</v>
      </c>
      <c r="H10" s="21">
        <v>1.1174827231289517E-2</v>
      </c>
      <c r="I10" s="22">
        <v>5.5874136156447585E-3</v>
      </c>
      <c r="J10" s="22">
        <v>7.351860020585208E-3</v>
      </c>
      <c r="K10" s="22">
        <v>2.1026319658873693E-2</v>
      </c>
      <c r="L10" s="22">
        <v>1.9702984855168356E-2</v>
      </c>
      <c r="M10" s="23">
        <v>0.4573370839193624</v>
      </c>
      <c r="N10" s="24">
        <v>1.1329001246216841</v>
      </c>
      <c r="O10"/>
    </row>
    <row r="11" spans="1:15" ht="19.5" customHeight="1" x14ac:dyDescent="0.25">
      <c r="C11" s="195"/>
      <c r="D11" s="136" t="s">
        <v>37</v>
      </c>
      <c r="E11" s="69" t="s">
        <v>71</v>
      </c>
      <c r="F11" s="25">
        <v>0.85772000000000004</v>
      </c>
      <c r="G11" s="26">
        <v>0.17313546423135465</v>
      </c>
      <c r="H11" s="26">
        <v>4.9467275494672752E-3</v>
      </c>
      <c r="I11" s="26">
        <v>3.8051750380517502E-4</v>
      </c>
      <c r="J11" s="26">
        <v>3.4246575342465752E-3</v>
      </c>
      <c r="K11" s="26">
        <v>1.4840182648401826E-2</v>
      </c>
      <c r="L11" s="26">
        <v>1.4079147640791476E-2</v>
      </c>
      <c r="M11" s="27">
        <v>0.49227110582639716</v>
      </c>
      <c r="N11" s="28">
        <v>0.65365448504983392</v>
      </c>
      <c r="O11"/>
    </row>
    <row r="12" spans="1:15" ht="19.5" customHeight="1" x14ac:dyDescent="0.25">
      <c r="C12" s="195"/>
      <c r="D12" s="136" t="s">
        <v>72</v>
      </c>
      <c r="E12" s="69" t="s">
        <v>73</v>
      </c>
      <c r="F12" s="29">
        <v>0.80808000000000002</v>
      </c>
      <c r="G12" s="30">
        <v>0.19432083068446704</v>
      </c>
      <c r="H12" s="30">
        <v>7.2049162958253863E-3</v>
      </c>
      <c r="I12" s="31">
        <v>3.3905488450942998E-3</v>
      </c>
      <c r="J12" s="31">
        <v>4.4500953591862687E-3</v>
      </c>
      <c r="K12" s="137">
        <v>1.8436109345200253E-2</v>
      </c>
      <c r="L12" s="137">
        <v>1.8436109345200253E-2</v>
      </c>
      <c r="M12" s="32">
        <v>0.45068285280728376</v>
      </c>
      <c r="N12" s="33">
        <v>1.9065170940170941</v>
      </c>
      <c r="O12"/>
    </row>
    <row r="13" spans="1:15" ht="19.5" customHeight="1" x14ac:dyDescent="0.25">
      <c r="C13" s="195"/>
      <c r="D13" s="135" t="s">
        <v>74</v>
      </c>
      <c r="E13" s="68" t="s">
        <v>75</v>
      </c>
      <c r="F13" s="25">
        <v>0.77434000000000003</v>
      </c>
      <c r="G13" s="26">
        <v>0.21224489795918366</v>
      </c>
      <c r="H13" s="26">
        <v>1.0495626822157435E-2</v>
      </c>
      <c r="I13" s="21">
        <v>3.4985422740524781E-3</v>
      </c>
      <c r="J13" s="21">
        <v>9.9125364431486875E-3</v>
      </c>
      <c r="K13" s="21">
        <v>2.6239067055393587E-2</v>
      </c>
      <c r="L13" s="21">
        <v>9.7181729834791061E-3</v>
      </c>
      <c r="M13" s="34">
        <v>0.39900166389351083</v>
      </c>
      <c r="N13" s="28">
        <v>0.93538719731479258</v>
      </c>
      <c r="O13"/>
    </row>
    <row r="14" spans="1:15" ht="19.5" customHeight="1" thickBot="1" x14ac:dyDescent="0.3">
      <c r="C14" s="196"/>
      <c r="D14" s="138" t="s">
        <v>76</v>
      </c>
      <c r="E14" s="70" t="s">
        <v>77</v>
      </c>
      <c r="F14" s="20">
        <v>0.78922000000000003</v>
      </c>
      <c r="G14" s="21">
        <v>0.24990083300277668</v>
      </c>
      <c r="H14" s="21">
        <v>6.346687822292741E-3</v>
      </c>
      <c r="I14" s="22">
        <v>2.3800079333597779E-3</v>
      </c>
      <c r="J14" s="22">
        <v>5.5533518445061479E-3</v>
      </c>
      <c r="K14" s="22">
        <v>2.6576755255850851E-2</v>
      </c>
      <c r="L14" s="22">
        <v>7.1400238000793332E-3</v>
      </c>
      <c r="M14" s="35">
        <v>0.59402460456942008</v>
      </c>
      <c r="N14" s="24">
        <v>2.0718866916087655</v>
      </c>
      <c r="O14"/>
    </row>
    <row r="15" spans="1:15" ht="19.5" customHeight="1" x14ac:dyDescent="0.25">
      <c r="C15" s="197" t="s">
        <v>171</v>
      </c>
      <c r="D15" s="139" t="s">
        <v>78</v>
      </c>
      <c r="E15" s="71" t="s">
        <v>79</v>
      </c>
      <c r="F15" s="15">
        <v>0.71340999999999999</v>
      </c>
      <c r="G15" s="16">
        <v>0.28479048111743405</v>
      </c>
      <c r="H15" s="16">
        <v>1.5002586652871184E-2</v>
      </c>
      <c r="I15" s="16">
        <v>5.1733057423693739E-3</v>
      </c>
      <c r="J15" s="16">
        <v>1.6554578375581996E-2</v>
      </c>
      <c r="K15" s="16">
        <v>4.1127780651836525E-2</v>
      </c>
      <c r="L15" s="16">
        <v>6.725297465080186E-3</v>
      </c>
      <c r="M15" s="36">
        <v>0.50507614213197971</v>
      </c>
      <c r="N15" s="19">
        <v>2.6164917033525228</v>
      </c>
      <c r="O15"/>
    </row>
    <row r="16" spans="1:15" ht="19.5" customHeight="1" x14ac:dyDescent="0.25">
      <c r="C16" s="198"/>
      <c r="D16" s="139" t="s">
        <v>80</v>
      </c>
      <c r="E16" s="71" t="s">
        <v>81</v>
      </c>
      <c r="F16" s="29">
        <v>0.68966000000000005</v>
      </c>
      <c r="G16" s="30">
        <v>0.26978664831383342</v>
      </c>
      <c r="H16" s="30">
        <v>1.1699931176875429E-2</v>
      </c>
      <c r="I16" s="31">
        <v>4.6209812211188677E-3</v>
      </c>
      <c r="J16" s="31">
        <v>1.2879756169501523E-2</v>
      </c>
      <c r="K16" s="137">
        <v>2.1826762363582736E-2</v>
      </c>
      <c r="L16" s="137">
        <v>1.0520106184249336E-2</v>
      </c>
      <c r="M16" s="32">
        <v>0.4031387107661154</v>
      </c>
      <c r="N16" s="33">
        <v>2.5802574543543937</v>
      </c>
      <c r="O16"/>
    </row>
    <row r="17" spans="3:15" ht="19.5" customHeight="1" x14ac:dyDescent="0.25">
      <c r="C17" s="198"/>
      <c r="D17" s="139" t="s">
        <v>44</v>
      </c>
      <c r="E17" s="72" t="s">
        <v>82</v>
      </c>
      <c r="F17" s="20">
        <v>0.69366000000000005</v>
      </c>
      <c r="G17" s="21">
        <v>0.24788458870855876</v>
      </c>
      <c r="H17" s="21">
        <v>1.2761825495907892E-2</v>
      </c>
      <c r="I17" s="21">
        <v>2.4968789013732834E-3</v>
      </c>
      <c r="J17" s="21">
        <v>2.9130253849354972E-3</v>
      </c>
      <c r="K17" s="21">
        <v>2.8159245387709808E-2</v>
      </c>
      <c r="L17" s="21">
        <v>1.5258704397281176E-2</v>
      </c>
      <c r="M17" s="34">
        <v>0.33913633280578792</v>
      </c>
      <c r="N17" s="24">
        <v>0.79658745756655347</v>
      </c>
      <c r="O17"/>
    </row>
    <row r="18" spans="3:15" ht="19.5" customHeight="1" x14ac:dyDescent="0.25">
      <c r="C18" s="198"/>
      <c r="D18" s="139" t="s">
        <v>83</v>
      </c>
      <c r="E18" s="71" t="s">
        <v>84</v>
      </c>
      <c r="F18" s="25">
        <v>0.72758</v>
      </c>
      <c r="G18" s="26">
        <v>0.21495218101236296</v>
      </c>
      <c r="H18" s="26">
        <v>8.5141124329367861E-3</v>
      </c>
      <c r="I18" s="37">
        <v>2.6825285747609051E-3</v>
      </c>
      <c r="J18" s="37">
        <v>7.9309540471191979E-3</v>
      </c>
      <c r="K18" s="140">
        <v>1.9710753440634478E-2</v>
      </c>
      <c r="L18" s="140">
        <v>2.3093072078376489E-2</v>
      </c>
      <c r="M18" s="38">
        <v>0.49449685534591192</v>
      </c>
      <c r="N18" s="28">
        <v>1.3967264758252294</v>
      </c>
      <c r="O18"/>
    </row>
    <row r="19" spans="3:15" ht="19.5" customHeight="1" x14ac:dyDescent="0.25">
      <c r="C19" s="198"/>
      <c r="D19" s="141" t="s">
        <v>85</v>
      </c>
      <c r="E19" s="73" t="s">
        <v>86</v>
      </c>
      <c r="F19" s="20">
        <v>0.82769000000000004</v>
      </c>
      <c r="G19" s="21">
        <v>0.16469517743403095</v>
      </c>
      <c r="H19" s="21">
        <v>5.2320291173794361E-3</v>
      </c>
      <c r="I19" s="21">
        <v>3.1847133757961785E-3</v>
      </c>
      <c r="J19" s="21">
        <v>3.1847133757961785E-3</v>
      </c>
      <c r="K19" s="21">
        <v>1.251137397634213E-2</v>
      </c>
      <c r="L19" s="21">
        <v>2.3657870791628753E-2</v>
      </c>
      <c r="M19" s="34">
        <v>0.38845437616387335</v>
      </c>
      <c r="N19" s="24">
        <v>0.89643515673017826</v>
      </c>
      <c r="O19"/>
    </row>
    <row r="20" spans="3:15" ht="19.5" customHeight="1" thickBot="1" x14ac:dyDescent="0.3">
      <c r="C20" s="199"/>
      <c r="D20" s="142" t="s">
        <v>47</v>
      </c>
      <c r="E20" s="74" t="s">
        <v>87</v>
      </c>
      <c r="F20" s="39">
        <v>0.70660000000000001</v>
      </c>
      <c r="G20" s="40">
        <v>0.28294573643410853</v>
      </c>
      <c r="H20" s="40">
        <v>1.908169350029815E-2</v>
      </c>
      <c r="I20" s="40">
        <v>7.4537865235539654E-3</v>
      </c>
      <c r="J20" s="40">
        <v>1.9677996422182469E-2</v>
      </c>
      <c r="K20" s="40">
        <v>3.190220632081097E-2</v>
      </c>
      <c r="L20" s="40">
        <v>9.8389982110912346E-3</v>
      </c>
      <c r="M20" s="41">
        <v>0.27396197128443928</v>
      </c>
      <c r="N20" s="42">
        <v>1.9927953890489913</v>
      </c>
      <c r="O20"/>
    </row>
    <row r="21" spans="3:15" ht="19.5" customHeight="1" x14ac:dyDescent="0.25">
      <c r="C21" s="200" t="s">
        <v>101</v>
      </c>
      <c r="D21" s="143" t="s">
        <v>35</v>
      </c>
      <c r="E21" s="75" t="s">
        <v>88</v>
      </c>
      <c r="F21" s="15">
        <v>0.91391</v>
      </c>
      <c r="G21" s="16">
        <v>0.2578125</v>
      </c>
      <c r="H21" s="16">
        <v>1.171875E-2</v>
      </c>
      <c r="I21" s="16">
        <v>1.3020833333333333E-3</v>
      </c>
      <c r="J21" s="16">
        <v>1.3020833333333334E-2</v>
      </c>
      <c r="K21" s="16">
        <v>1.953125E-2</v>
      </c>
      <c r="L21" s="16">
        <v>2.6041666666666668E-2</v>
      </c>
      <c r="M21" s="36">
        <v>0.26213592233009708</v>
      </c>
      <c r="N21" s="19">
        <v>0.97153024911032027</v>
      </c>
      <c r="O21"/>
    </row>
    <row r="22" spans="3:15" ht="19.5" customHeight="1" x14ac:dyDescent="0.25">
      <c r="C22" s="201"/>
      <c r="D22" s="144" t="s">
        <v>89</v>
      </c>
      <c r="E22" s="76" t="s">
        <v>90</v>
      </c>
      <c r="F22" s="29">
        <v>0.73568</v>
      </c>
      <c r="G22" s="30">
        <v>0.28391393442622953</v>
      </c>
      <c r="H22" s="30">
        <v>8.0942622950819672E-3</v>
      </c>
      <c r="I22" s="30">
        <v>4.0983606557377051E-3</v>
      </c>
      <c r="J22" s="30">
        <v>1.5163934426229509E-2</v>
      </c>
      <c r="K22" s="30">
        <v>3.7397540983606557E-2</v>
      </c>
      <c r="L22" s="30">
        <v>1.9467213114754099E-2</v>
      </c>
      <c r="M22" s="43">
        <v>0.42427513880320789</v>
      </c>
      <c r="N22" s="33">
        <v>0.72599472825404798</v>
      </c>
      <c r="O22"/>
    </row>
    <row r="23" spans="3:15" ht="19.5" customHeight="1" x14ac:dyDescent="0.25">
      <c r="C23" s="201"/>
      <c r="D23" s="145" t="s">
        <v>91</v>
      </c>
      <c r="E23" s="77" t="s">
        <v>92</v>
      </c>
      <c r="F23" s="29">
        <v>0.65400999999999998</v>
      </c>
      <c r="G23" s="30">
        <v>0.24048442906574394</v>
      </c>
      <c r="H23" s="30">
        <v>1.0957324106113034E-2</v>
      </c>
      <c r="I23" s="21">
        <v>3.4602076124567475E-3</v>
      </c>
      <c r="J23" s="21">
        <v>1.4417531718569781E-2</v>
      </c>
      <c r="K23" s="21">
        <v>2.306805074971165E-2</v>
      </c>
      <c r="L23" s="21">
        <v>1.6724336793540944E-2</v>
      </c>
      <c r="M23" s="34">
        <v>0.37117472852912142</v>
      </c>
      <c r="N23" s="33">
        <v>1.0276752767527675</v>
      </c>
      <c r="O23"/>
    </row>
    <row r="24" spans="3:15" ht="19.5" customHeight="1" x14ac:dyDescent="0.25">
      <c r="C24" s="201"/>
      <c r="D24" s="144" t="s">
        <v>49</v>
      </c>
      <c r="E24" s="76" t="s">
        <v>93</v>
      </c>
      <c r="F24" s="29">
        <v>0.67869000000000002</v>
      </c>
      <c r="G24" s="30">
        <v>0.26313079299691039</v>
      </c>
      <c r="H24" s="30">
        <v>1.2530037761757639E-2</v>
      </c>
      <c r="I24" s="37">
        <v>6.694129763130793E-3</v>
      </c>
      <c r="J24" s="37">
        <v>9.7837281153450046E-3</v>
      </c>
      <c r="K24" s="37">
        <v>3.8448335049776863E-2</v>
      </c>
      <c r="L24" s="37">
        <v>1.0641949879848954E-2</v>
      </c>
      <c r="M24" s="23">
        <v>0.29124860646599776</v>
      </c>
      <c r="N24" s="33">
        <v>0.8965139442231076</v>
      </c>
      <c r="O24"/>
    </row>
    <row r="25" spans="3:15" ht="19.5" customHeight="1" x14ac:dyDescent="0.25">
      <c r="C25" s="201"/>
      <c r="D25" s="146" t="s">
        <v>94</v>
      </c>
      <c r="E25" s="78" t="s">
        <v>95</v>
      </c>
      <c r="F25" s="29">
        <v>0.77966000000000002</v>
      </c>
      <c r="G25" s="30">
        <v>0.22631715546327538</v>
      </c>
      <c r="H25" s="30">
        <v>1.6350895406177006E-2</v>
      </c>
      <c r="I25" s="30">
        <v>4.1526083571243183E-3</v>
      </c>
      <c r="J25" s="30">
        <v>1.5572281339216195E-2</v>
      </c>
      <c r="K25" s="30">
        <v>2.3358422008824292E-2</v>
      </c>
      <c r="L25" s="30">
        <v>1.2717363093693226E-2</v>
      </c>
      <c r="M25" s="43">
        <v>0.30355427473583091</v>
      </c>
      <c r="N25" s="33">
        <v>0.81800652625333725</v>
      </c>
      <c r="O25"/>
    </row>
    <row r="26" spans="3:15" ht="19.5" customHeight="1" x14ac:dyDescent="0.25">
      <c r="C26" s="201"/>
      <c r="D26" s="146" t="s">
        <v>96</v>
      </c>
      <c r="E26" s="78" t="s">
        <v>97</v>
      </c>
      <c r="F26" s="29">
        <v>0.74050000000000005</v>
      </c>
      <c r="G26" s="30">
        <v>0.22275769745649263</v>
      </c>
      <c r="H26" s="30">
        <v>1.2985274431057564E-2</v>
      </c>
      <c r="I26" s="30">
        <v>4.4176706827309233E-3</v>
      </c>
      <c r="J26" s="30">
        <v>6.5595716198125834E-3</v>
      </c>
      <c r="K26" s="30">
        <v>1.4323962516733601E-2</v>
      </c>
      <c r="L26" s="30">
        <v>2.677376171352075E-2</v>
      </c>
      <c r="M26" s="43">
        <v>0.38191281717631748</v>
      </c>
      <c r="N26" s="33">
        <v>0.66038940312799232</v>
      </c>
      <c r="O26"/>
    </row>
    <row r="27" spans="3:15" ht="19.5" customHeight="1" thickBot="1" x14ac:dyDescent="0.3">
      <c r="C27" s="202"/>
      <c r="D27" s="147" t="s">
        <v>98</v>
      </c>
      <c r="E27" s="79" t="s">
        <v>99</v>
      </c>
      <c r="F27" s="44">
        <v>0.57554000000000005</v>
      </c>
      <c r="G27" s="45">
        <v>0.25549132947976877</v>
      </c>
      <c r="H27" s="45">
        <v>9.8265895953757228E-3</v>
      </c>
      <c r="I27" s="45">
        <v>6.3583815028901737E-3</v>
      </c>
      <c r="J27" s="45">
        <v>1.5028901734104046E-2</v>
      </c>
      <c r="K27" s="45">
        <v>4.1040462427745665E-2</v>
      </c>
      <c r="L27" s="45">
        <v>9.2485549132947983E-3</v>
      </c>
      <c r="M27" s="46">
        <v>0.44695414099931552</v>
      </c>
      <c r="N27" s="47">
        <v>1.2302032235459004</v>
      </c>
      <c r="O27"/>
    </row>
    <row r="28" spans="3:15" ht="19.5" customHeight="1" thickBot="1" x14ac:dyDescent="0.3">
      <c r="D28" s="48" t="s">
        <v>100</v>
      </c>
      <c r="E28" s="48"/>
      <c r="F28" s="148">
        <v>0.73873999999999995</v>
      </c>
      <c r="G28" s="149">
        <v>0.23966817344380795</v>
      </c>
      <c r="H28" s="149">
        <v>1.0832687331997704E-2</v>
      </c>
      <c r="I28" s="150">
        <v>4.1981697188132371E-3</v>
      </c>
      <c r="J28" s="150">
        <v>1.003735062267817E-2</v>
      </c>
      <c r="K28" s="150">
        <v>2.538030182524741E-2</v>
      </c>
      <c r="L28" s="150">
        <v>1.6339638977539289E-2</v>
      </c>
      <c r="M28" s="151">
        <v>0.41273424454202484</v>
      </c>
      <c r="N28" s="152">
        <v>1.2465136973240958</v>
      </c>
      <c r="O28"/>
    </row>
    <row r="29" spans="3:15" ht="19.5" customHeight="1" x14ac:dyDescent="0.2"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3:15" ht="19.5" customHeight="1" x14ac:dyDescent="0.2"/>
    <row r="31" spans="3:15" ht="15" x14ac:dyDescent="0.25">
      <c r="C31" t="s">
        <v>216</v>
      </c>
      <c r="D31" s="49"/>
      <c r="E31" s="50"/>
      <c r="F31" s="50"/>
      <c r="G31" s="50"/>
      <c r="H31" s="154" t="s">
        <v>118</v>
      </c>
      <c r="I31" s="50"/>
      <c r="J31" s="50"/>
      <c r="K31" s="50"/>
      <c r="L31" s="50"/>
      <c r="M31" s="50"/>
    </row>
    <row r="32" spans="3:15" ht="15" x14ac:dyDescent="0.25">
      <c r="C32" t="s">
        <v>124</v>
      </c>
      <c r="D32" s="49"/>
      <c r="E32" s="50"/>
      <c r="F32" s="50"/>
      <c r="G32" s="50"/>
      <c r="H32" s="50"/>
      <c r="I32" s="50"/>
      <c r="J32" s="50"/>
      <c r="K32" s="50"/>
      <c r="L32" s="50"/>
      <c r="M32" s="50"/>
    </row>
    <row r="33" spans="3:13" x14ac:dyDescent="0.2">
      <c r="H33" s="87" t="s">
        <v>199</v>
      </c>
    </row>
    <row r="34" spans="3:13" x14ac:dyDescent="0.2">
      <c r="C34" s="51"/>
      <c r="D34" s="51"/>
      <c r="E34" s="52"/>
      <c r="H34" s="52"/>
      <c r="I34" s="52"/>
      <c r="J34" s="52"/>
      <c r="K34" s="52"/>
    </row>
    <row r="35" spans="3:13" ht="15" x14ac:dyDescent="0.25">
      <c r="C35" s="53"/>
      <c r="D35" s="53"/>
      <c r="E35"/>
      <c r="F35"/>
      <c r="G35" s="87"/>
      <c r="H35"/>
      <c r="I35"/>
      <c r="J35"/>
      <c r="K35"/>
      <c r="L35"/>
    </row>
    <row r="37" spans="3:13" ht="15" x14ac:dyDescent="0.2">
      <c r="C37" s="153"/>
      <c r="D37" s="54"/>
      <c r="E37" s="55"/>
      <c r="F37" s="55"/>
      <c r="G37" s="85"/>
      <c r="H37" s="55"/>
      <c r="I37" s="55"/>
      <c r="J37" s="55"/>
    </row>
    <row r="38" spans="3:13" x14ac:dyDescent="0.2">
      <c r="C38" s="153"/>
      <c r="D38" s="54"/>
      <c r="E38" s="55"/>
      <c r="F38" s="55"/>
      <c r="G38" s="55"/>
      <c r="H38" s="55"/>
      <c r="I38" s="55"/>
      <c r="J38" s="55"/>
      <c r="K38" s="55"/>
      <c r="L38" s="55"/>
      <c r="M38" s="55"/>
    </row>
    <row r="39" spans="3:13" ht="15" x14ac:dyDescent="0.2">
      <c r="C39" s="153"/>
      <c r="D39" s="54"/>
      <c r="E39" s="55"/>
      <c r="F39" s="55"/>
      <c r="G39" s="55"/>
      <c r="H39" s="55"/>
      <c r="I39" s="55"/>
      <c r="J39" s="85"/>
      <c r="K39" s="55"/>
      <c r="L39" s="55"/>
      <c r="M39" s="55"/>
    </row>
    <row r="40" spans="3:13" x14ac:dyDescent="0.2">
      <c r="F40" s="56"/>
      <c r="G40" s="56"/>
    </row>
  </sheetData>
  <mergeCells count="4">
    <mergeCell ref="G7:L7"/>
    <mergeCell ref="C9:C14"/>
    <mergeCell ref="C15:C20"/>
    <mergeCell ref="C21:C27"/>
  </mergeCells>
  <hyperlinks>
    <hyperlink ref="H31" r:id="rId1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1"/>
  <sheetViews>
    <sheetView showGridLines="0" zoomScale="85" zoomScaleNormal="85" zoomScaleSheetLayoutView="80" workbookViewId="0">
      <selection activeCell="C1" sqref="C1"/>
    </sheetView>
  </sheetViews>
  <sheetFormatPr defaultRowHeight="12.75" x14ac:dyDescent="0.2"/>
  <cols>
    <col min="1" max="1" width="6.28515625" style="11" customWidth="1"/>
    <col min="2" max="2" width="6.7109375" style="11" customWidth="1"/>
    <col min="3" max="3" width="54.140625" style="11" customWidth="1"/>
    <col min="4" max="4" width="89.7109375" style="11" customWidth="1"/>
    <col min="5" max="5" width="22.28515625" style="11" bestFit="1" customWidth="1"/>
    <col min="6" max="6" width="14.5703125" style="11" customWidth="1"/>
    <col min="7" max="7" width="15.140625" style="11" bestFit="1" customWidth="1"/>
    <col min="8" max="8" width="14.42578125" style="11" customWidth="1"/>
    <col min="9" max="9" width="11.28515625" style="11" customWidth="1"/>
    <col min="10" max="10" width="17.42578125" style="11" customWidth="1"/>
    <col min="11" max="11" width="11.28515625" style="11" customWidth="1"/>
    <col min="12" max="12" width="14.42578125" style="11" customWidth="1"/>
    <col min="13" max="13" width="15.140625" style="11" customWidth="1"/>
    <col min="14" max="14" width="11.42578125" style="11" customWidth="1"/>
    <col min="15" max="15" width="15.85546875" style="11" bestFit="1" customWidth="1"/>
    <col min="16" max="16" width="39.42578125" style="11" bestFit="1" customWidth="1"/>
    <col min="17" max="255" width="9.140625" style="11"/>
    <col min="256" max="256" width="3.28515625" style="11" customWidth="1"/>
    <col min="257" max="257" width="1.28515625" style="11" customWidth="1"/>
    <col min="258" max="258" width="28.28515625" style="11" bestFit="1" customWidth="1"/>
    <col min="259" max="259" width="12.85546875" style="11" customWidth="1"/>
    <col min="260" max="260" width="12.5703125" style="11" customWidth="1"/>
    <col min="261" max="262" width="12.85546875" style="11" customWidth="1"/>
    <col min="263" max="263" width="11" style="11" customWidth="1"/>
    <col min="264" max="264" width="11.28515625" style="11" customWidth="1"/>
    <col min="265" max="265" width="12.85546875" style="11" customWidth="1"/>
    <col min="266" max="266" width="11.42578125" style="11" customWidth="1"/>
    <col min="267" max="268" width="14.5703125" style="11" customWidth="1"/>
    <col min="269" max="511" width="9.140625" style="11"/>
    <col min="512" max="512" width="3.28515625" style="11" customWidth="1"/>
    <col min="513" max="513" width="1.28515625" style="11" customWidth="1"/>
    <col min="514" max="514" width="28.28515625" style="11" bestFit="1" customWidth="1"/>
    <col min="515" max="515" width="12.85546875" style="11" customWidth="1"/>
    <col min="516" max="516" width="12.5703125" style="11" customWidth="1"/>
    <col min="517" max="518" width="12.85546875" style="11" customWidth="1"/>
    <col min="519" max="519" width="11" style="11" customWidth="1"/>
    <col min="520" max="520" width="11.28515625" style="11" customWidth="1"/>
    <col min="521" max="521" width="12.85546875" style="11" customWidth="1"/>
    <col min="522" max="522" width="11.42578125" style="11" customWidth="1"/>
    <col min="523" max="524" width="14.5703125" style="11" customWidth="1"/>
    <col min="525" max="767" width="9.140625" style="11"/>
    <col min="768" max="768" width="3.28515625" style="11" customWidth="1"/>
    <col min="769" max="769" width="1.28515625" style="11" customWidth="1"/>
    <col min="770" max="770" width="28.28515625" style="11" bestFit="1" customWidth="1"/>
    <col min="771" max="771" width="12.85546875" style="11" customWidth="1"/>
    <col min="772" max="772" width="12.5703125" style="11" customWidth="1"/>
    <col min="773" max="774" width="12.85546875" style="11" customWidth="1"/>
    <col min="775" max="775" width="11" style="11" customWidth="1"/>
    <col min="776" max="776" width="11.28515625" style="11" customWidth="1"/>
    <col min="777" max="777" width="12.85546875" style="11" customWidth="1"/>
    <col min="778" max="778" width="11.42578125" style="11" customWidth="1"/>
    <col min="779" max="780" width="14.5703125" style="11" customWidth="1"/>
    <col min="781" max="1023" width="9.140625" style="11"/>
    <col min="1024" max="1024" width="3.28515625" style="11" customWidth="1"/>
    <col min="1025" max="1025" width="1.28515625" style="11" customWidth="1"/>
    <col min="1026" max="1026" width="28.28515625" style="11" bestFit="1" customWidth="1"/>
    <col min="1027" max="1027" width="12.85546875" style="11" customWidth="1"/>
    <col min="1028" max="1028" width="12.5703125" style="11" customWidth="1"/>
    <col min="1029" max="1030" width="12.85546875" style="11" customWidth="1"/>
    <col min="1031" max="1031" width="11" style="11" customWidth="1"/>
    <col min="1032" max="1032" width="11.28515625" style="11" customWidth="1"/>
    <col min="1033" max="1033" width="12.85546875" style="11" customWidth="1"/>
    <col min="1034" max="1034" width="11.42578125" style="11" customWidth="1"/>
    <col min="1035" max="1036" width="14.5703125" style="11" customWidth="1"/>
    <col min="1037" max="1279" width="9.140625" style="11"/>
    <col min="1280" max="1280" width="3.28515625" style="11" customWidth="1"/>
    <col min="1281" max="1281" width="1.28515625" style="11" customWidth="1"/>
    <col min="1282" max="1282" width="28.28515625" style="11" bestFit="1" customWidth="1"/>
    <col min="1283" max="1283" width="12.85546875" style="11" customWidth="1"/>
    <col min="1284" max="1284" width="12.5703125" style="11" customWidth="1"/>
    <col min="1285" max="1286" width="12.85546875" style="11" customWidth="1"/>
    <col min="1287" max="1287" width="11" style="11" customWidth="1"/>
    <col min="1288" max="1288" width="11.28515625" style="11" customWidth="1"/>
    <col min="1289" max="1289" width="12.85546875" style="11" customWidth="1"/>
    <col min="1290" max="1290" width="11.42578125" style="11" customWidth="1"/>
    <col min="1291" max="1292" width="14.5703125" style="11" customWidth="1"/>
    <col min="1293" max="1535" width="9.140625" style="11"/>
    <col min="1536" max="1536" width="3.28515625" style="11" customWidth="1"/>
    <col min="1537" max="1537" width="1.28515625" style="11" customWidth="1"/>
    <col min="1538" max="1538" width="28.28515625" style="11" bestFit="1" customWidth="1"/>
    <col min="1539" max="1539" width="12.85546875" style="11" customWidth="1"/>
    <col min="1540" max="1540" width="12.5703125" style="11" customWidth="1"/>
    <col min="1541" max="1542" width="12.85546875" style="11" customWidth="1"/>
    <col min="1543" max="1543" width="11" style="11" customWidth="1"/>
    <col min="1544" max="1544" width="11.28515625" style="11" customWidth="1"/>
    <col min="1545" max="1545" width="12.85546875" style="11" customWidth="1"/>
    <col min="1546" max="1546" width="11.42578125" style="11" customWidth="1"/>
    <col min="1547" max="1548" width="14.5703125" style="11" customWidth="1"/>
    <col min="1549" max="1791" width="9.140625" style="11"/>
    <col min="1792" max="1792" width="3.28515625" style="11" customWidth="1"/>
    <col min="1793" max="1793" width="1.28515625" style="11" customWidth="1"/>
    <col min="1794" max="1794" width="28.28515625" style="11" bestFit="1" customWidth="1"/>
    <col min="1795" max="1795" width="12.85546875" style="11" customWidth="1"/>
    <col min="1796" max="1796" width="12.5703125" style="11" customWidth="1"/>
    <col min="1797" max="1798" width="12.85546875" style="11" customWidth="1"/>
    <col min="1799" max="1799" width="11" style="11" customWidth="1"/>
    <col min="1800" max="1800" width="11.28515625" style="11" customWidth="1"/>
    <col min="1801" max="1801" width="12.85546875" style="11" customWidth="1"/>
    <col min="1802" max="1802" width="11.42578125" style="11" customWidth="1"/>
    <col min="1803" max="1804" width="14.5703125" style="11" customWidth="1"/>
    <col min="1805" max="2047" width="9.140625" style="11"/>
    <col min="2048" max="2048" width="3.28515625" style="11" customWidth="1"/>
    <col min="2049" max="2049" width="1.28515625" style="11" customWidth="1"/>
    <col min="2050" max="2050" width="28.28515625" style="11" bestFit="1" customWidth="1"/>
    <col min="2051" max="2051" width="12.85546875" style="11" customWidth="1"/>
    <col min="2052" max="2052" width="12.5703125" style="11" customWidth="1"/>
    <col min="2053" max="2054" width="12.85546875" style="11" customWidth="1"/>
    <col min="2055" max="2055" width="11" style="11" customWidth="1"/>
    <col min="2056" max="2056" width="11.28515625" style="11" customWidth="1"/>
    <col min="2057" max="2057" width="12.85546875" style="11" customWidth="1"/>
    <col min="2058" max="2058" width="11.42578125" style="11" customWidth="1"/>
    <col min="2059" max="2060" width="14.5703125" style="11" customWidth="1"/>
    <col min="2061" max="2303" width="9.140625" style="11"/>
    <col min="2304" max="2304" width="3.28515625" style="11" customWidth="1"/>
    <col min="2305" max="2305" width="1.28515625" style="11" customWidth="1"/>
    <col min="2306" max="2306" width="28.28515625" style="11" bestFit="1" customWidth="1"/>
    <col min="2307" max="2307" width="12.85546875" style="11" customWidth="1"/>
    <col min="2308" max="2308" width="12.5703125" style="11" customWidth="1"/>
    <col min="2309" max="2310" width="12.85546875" style="11" customWidth="1"/>
    <col min="2311" max="2311" width="11" style="11" customWidth="1"/>
    <col min="2312" max="2312" width="11.28515625" style="11" customWidth="1"/>
    <col min="2313" max="2313" width="12.85546875" style="11" customWidth="1"/>
    <col min="2314" max="2314" width="11.42578125" style="11" customWidth="1"/>
    <col min="2315" max="2316" width="14.5703125" style="11" customWidth="1"/>
    <col min="2317" max="2559" width="9.140625" style="11"/>
    <col min="2560" max="2560" width="3.28515625" style="11" customWidth="1"/>
    <col min="2561" max="2561" width="1.28515625" style="11" customWidth="1"/>
    <col min="2562" max="2562" width="28.28515625" style="11" bestFit="1" customWidth="1"/>
    <col min="2563" max="2563" width="12.85546875" style="11" customWidth="1"/>
    <col min="2564" max="2564" width="12.5703125" style="11" customWidth="1"/>
    <col min="2565" max="2566" width="12.85546875" style="11" customWidth="1"/>
    <col min="2567" max="2567" width="11" style="11" customWidth="1"/>
    <col min="2568" max="2568" width="11.28515625" style="11" customWidth="1"/>
    <col min="2569" max="2569" width="12.85546875" style="11" customWidth="1"/>
    <col min="2570" max="2570" width="11.42578125" style="11" customWidth="1"/>
    <col min="2571" max="2572" width="14.5703125" style="11" customWidth="1"/>
    <col min="2573" max="2815" width="9.140625" style="11"/>
    <col min="2816" max="2816" width="3.28515625" style="11" customWidth="1"/>
    <col min="2817" max="2817" width="1.28515625" style="11" customWidth="1"/>
    <col min="2818" max="2818" width="28.28515625" style="11" bestFit="1" customWidth="1"/>
    <col min="2819" max="2819" width="12.85546875" style="11" customWidth="1"/>
    <col min="2820" max="2820" width="12.5703125" style="11" customWidth="1"/>
    <col min="2821" max="2822" width="12.85546875" style="11" customWidth="1"/>
    <col min="2823" max="2823" width="11" style="11" customWidth="1"/>
    <col min="2824" max="2824" width="11.28515625" style="11" customWidth="1"/>
    <col min="2825" max="2825" width="12.85546875" style="11" customWidth="1"/>
    <col min="2826" max="2826" width="11.42578125" style="11" customWidth="1"/>
    <col min="2827" max="2828" width="14.5703125" style="11" customWidth="1"/>
    <col min="2829" max="3071" width="9.140625" style="11"/>
    <col min="3072" max="3072" width="3.28515625" style="11" customWidth="1"/>
    <col min="3073" max="3073" width="1.28515625" style="11" customWidth="1"/>
    <col min="3074" max="3074" width="28.28515625" style="11" bestFit="1" customWidth="1"/>
    <col min="3075" max="3075" width="12.85546875" style="11" customWidth="1"/>
    <col min="3076" max="3076" width="12.5703125" style="11" customWidth="1"/>
    <col min="3077" max="3078" width="12.85546875" style="11" customWidth="1"/>
    <col min="3079" max="3079" width="11" style="11" customWidth="1"/>
    <col min="3080" max="3080" width="11.28515625" style="11" customWidth="1"/>
    <col min="3081" max="3081" width="12.85546875" style="11" customWidth="1"/>
    <col min="3082" max="3082" width="11.42578125" style="11" customWidth="1"/>
    <col min="3083" max="3084" width="14.5703125" style="11" customWidth="1"/>
    <col min="3085" max="3327" width="9.140625" style="11"/>
    <col min="3328" max="3328" width="3.28515625" style="11" customWidth="1"/>
    <col min="3329" max="3329" width="1.28515625" style="11" customWidth="1"/>
    <col min="3330" max="3330" width="28.28515625" style="11" bestFit="1" customWidth="1"/>
    <col min="3331" max="3331" width="12.85546875" style="11" customWidth="1"/>
    <col min="3332" max="3332" width="12.5703125" style="11" customWidth="1"/>
    <col min="3333" max="3334" width="12.85546875" style="11" customWidth="1"/>
    <col min="3335" max="3335" width="11" style="11" customWidth="1"/>
    <col min="3336" max="3336" width="11.28515625" style="11" customWidth="1"/>
    <col min="3337" max="3337" width="12.85546875" style="11" customWidth="1"/>
    <col min="3338" max="3338" width="11.42578125" style="11" customWidth="1"/>
    <col min="3339" max="3340" width="14.5703125" style="11" customWidth="1"/>
    <col min="3341" max="3583" width="9.140625" style="11"/>
    <col min="3584" max="3584" width="3.28515625" style="11" customWidth="1"/>
    <col min="3585" max="3585" width="1.28515625" style="11" customWidth="1"/>
    <col min="3586" max="3586" width="28.28515625" style="11" bestFit="1" customWidth="1"/>
    <col min="3587" max="3587" width="12.85546875" style="11" customWidth="1"/>
    <col min="3588" max="3588" width="12.5703125" style="11" customWidth="1"/>
    <col min="3589" max="3590" width="12.85546875" style="11" customWidth="1"/>
    <col min="3591" max="3591" width="11" style="11" customWidth="1"/>
    <col min="3592" max="3592" width="11.28515625" style="11" customWidth="1"/>
    <col min="3593" max="3593" width="12.85546875" style="11" customWidth="1"/>
    <col min="3594" max="3594" width="11.42578125" style="11" customWidth="1"/>
    <col min="3595" max="3596" width="14.5703125" style="11" customWidth="1"/>
    <col min="3597" max="3839" width="9.140625" style="11"/>
    <col min="3840" max="3840" width="3.28515625" style="11" customWidth="1"/>
    <col min="3841" max="3841" width="1.28515625" style="11" customWidth="1"/>
    <col min="3842" max="3842" width="28.28515625" style="11" bestFit="1" customWidth="1"/>
    <col min="3843" max="3843" width="12.85546875" style="11" customWidth="1"/>
    <col min="3844" max="3844" width="12.5703125" style="11" customWidth="1"/>
    <col min="3845" max="3846" width="12.85546875" style="11" customWidth="1"/>
    <col min="3847" max="3847" width="11" style="11" customWidth="1"/>
    <col min="3848" max="3848" width="11.28515625" style="11" customWidth="1"/>
    <col min="3849" max="3849" width="12.85546875" style="11" customWidth="1"/>
    <col min="3850" max="3850" width="11.42578125" style="11" customWidth="1"/>
    <col min="3851" max="3852" width="14.5703125" style="11" customWidth="1"/>
    <col min="3853" max="4095" width="9.140625" style="11"/>
    <col min="4096" max="4096" width="3.28515625" style="11" customWidth="1"/>
    <col min="4097" max="4097" width="1.28515625" style="11" customWidth="1"/>
    <col min="4098" max="4098" width="28.28515625" style="11" bestFit="1" customWidth="1"/>
    <col min="4099" max="4099" width="12.85546875" style="11" customWidth="1"/>
    <col min="4100" max="4100" width="12.5703125" style="11" customWidth="1"/>
    <col min="4101" max="4102" width="12.85546875" style="11" customWidth="1"/>
    <col min="4103" max="4103" width="11" style="11" customWidth="1"/>
    <col min="4104" max="4104" width="11.28515625" style="11" customWidth="1"/>
    <col min="4105" max="4105" width="12.85546875" style="11" customWidth="1"/>
    <col min="4106" max="4106" width="11.42578125" style="11" customWidth="1"/>
    <col min="4107" max="4108" width="14.5703125" style="11" customWidth="1"/>
    <col min="4109" max="4351" width="9.140625" style="11"/>
    <col min="4352" max="4352" width="3.28515625" style="11" customWidth="1"/>
    <col min="4353" max="4353" width="1.28515625" style="11" customWidth="1"/>
    <col min="4354" max="4354" width="28.28515625" style="11" bestFit="1" customWidth="1"/>
    <col min="4355" max="4355" width="12.85546875" style="11" customWidth="1"/>
    <col min="4356" max="4356" width="12.5703125" style="11" customWidth="1"/>
    <col min="4357" max="4358" width="12.85546875" style="11" customWidth="1"/>
    <col min="4359" max="4359" width="11" style="11" customWidth="1"/>
    <col min="4360" max="4360" width="11.28515625" style="11" customWidth="1"/>
    <col min="4361" max="4361" width="12.85546875" style="11" customWidth="1"/>
    <col min="4362" max="4362" width="11.42578125" style="11" customWidth="1"/>
    <col min="4363" max="4364" width="14.5703125" style="11" customWidth="1"/>
    <col min="4365" max="4607" width="9.140625" style="11"/>
    <col min="4608" max="4608" width="3.28515625" style="11" customWidth="1"/>
    <col min="4609" max="4609" width="1.28515625" style="11" customWidth="1"/>
    <col min="4610" max="4610" width="28.28515625" style="11" bestFit="1" customWidth="1"/>
    <col min="4611" max="4611" width="12.85546875" style="11" customWidth="1"/>
    <col min="4612" max="4612" width="12.5703125" style="11" customWidth="1"/>
    <col min="4613" max="4614" width="12.85546875" style="11" customWidth="1"/>
    <col min="4615" max="4615" width="11" style="11" customWidth="1"/>
    <col min="4616" max="4616" width="11.28515625" style="11" customWidth="1"/>
    <col min="4617" max="4617" width="12.85546875" style="11" customWidth="1"/>
    <col min="4618" max="4618" width="11.42578125" style="11" customWidth="1"/>
    <col min="4619" max="4620" width="14.5703125" style="11" customWidth="1"/>
    <col min="4621" max="4863" width="9.140625" style="11"/>
    <col min="4864" max="4864" width="3.28515625" style="11" customWidth="1"/>
    <col min="4865" max="4865" width="1.28515625" style="11" customWidth="1"/>
    <col min="4866" max="4866" width="28.28515625" style="11" bestFit="1" customWidth="1"/>
    <col min="4867" max="4867" width="12.85546875" style="11" customWidth="1"/>
    <col min="4868" max="4868" width="12.5703125" style="11" customWidth="1"/>
    <col min="4869" max="4870" width="12.85546875" style="11" customWidth="1"/>
    <col min="4871" max="4871" width="11" style="11" customWidth="1"/>
    <col min="4872" max="4872" width="11.28515625" style="11" customWidth="1"/>
    <col min="4873" max="4873" width="12.85546875" style="11" customWidth="1"/>
    <col min="4874" max="4874" width="11.42578125" style="11" customWidth="1"/>
    <col min="4875" max="4876" width="14.5703125" style="11" customWidth="1"/>
    <col min="4877" max="5119" width="9.140625" style="11"/>
    <col min="5120" max="5120" width="3.28515625" style="11" customWidth="1"/>
    <col min="5121" max="5121" width="1.28515625" style="11" customWidth="1"/>
    <col min="5122" max="5122" width="28.28515625" style="11" bestFit="1" customWidth="1"/>
    <col min="5123" max="5123" width="12.85546875" style="11" customWidth="1"/>
    <col min="5124" max="5124" width="12.5703125" style="11" customWidth="1"/>
    <col min="5125" max="5126" width="12.85546875" style="11" customWidth="1"/>
    <col min="5127" max="5127" width="11" style="11" customWidth="1"/>
    <col min="5128" max="5128" width="11.28515625" style="11" customWidth="1"/>
    <col min="5129" max="5129" width="12.85546875" style="11" customWidth="1"/>
    <col min="5130" max="5130" width="11.42578125" style="11" customWidth="1"/>
    <col min="5131" max="5132" width="14.5703125" style="11" customWidth="1"/>
    <col min="5133" max="5375" width="9.140625" style="11"/>
    <col min="5376" max="5376" width="3.28515625" style="11" customWidth="1"/>
    <col min="5377" max="5377" width="1.28515625" style="11" customWidth="1"/>
    <col min="5378" max="5378" width="28.28515625" style="11" bestFit="1" customWidth="1"/>
    <col min="5379" max="5379" width="12.85546875" style="11" customWidth="1"/>
    <col min="5380" max="5380" width="12.5703125" style="11" customWidth="1"/>
    <col min="5381" max="5382" width="12.85546875" style="11" customWidth="1"/>
    <col min="5383" max="5383" width="11" style="11" customWidth="1"/>
    <col min="5384" max="5384" width="11.28515625" style="11" customWidth="1"/>
    <col min="5385" max="5385" width="12.85546875" style="11" customWidth="1"/>
    <col min="5386" max="5386" width="11.42578125" style="11" customWidth="1"/>
    <col min="5387" max="5388" width="14.5703125" style="11" customWidth="1"/>
    <col min="5389" max="5631" width="9.140625" style="11"/>
    <col min="5632" max="5632" width="3.28515625" style="11" customWidth="1"/>
    <col min="5633" max="5633" width="1.28515625" style="11" customWidth="1"/>
    <col min="5634" max="5634" width="28.28515625" style="11" bestFit="1" customWidth="1"/>
    <col min="5635" max="5635" width="12.85546875" style="11" customWidth="1"/>
    <col min="5636" max="5636" width="12.5703125" style="11" customWidth="1"/>
    <col min="5637" max="5638" width="12.85546875" style="11" customWidth="1"/>
    <col min="5639" max="5639" width="11" style="11" customWidth="1"/>
    <col min="5640" max="5640" width="11.28515625" style="11" customWidth="1"/>
    <col min="5641" max="5641" width="12.85546875" style="11" customWidth="1"/>
    <col min="5642" max="5642" width="11.42578125" style="11" customWidth="1"/>
    <col min="5643" max="5644" width="14.5703125" style="11" customWidth="1"/>
    <col min="5645" max="5887" width="9.140625" style="11"/>
    <col min="5888" max="5888" width="3.28515625" style="11" customWidth="1"/>
    <col min="5889" max="5889" width="1.28515625" style="11" customWidth="1"/>
    <col min="5890" max="5890" width="28.28515625" style="11" bestFit="1" customWidth="1"/>
    <col min="5891" max="5891" width="12.85546875" style="11" customWidth="1"/>
    <col min="5892" max="5892" width="12.5703125" style="11" customWidth="1"/>
    <col min="5893" max="5894" width="12.85546875" style="11" customWidth="1"/>
    <col min="5895" max="5895" width="11" style="11" customWidth="1"/>
    <col min="5896" max="5896" width="11.28515625" style="11" customWidth="1"/>
    <col min="5897" max="5897" width="12.85546875" style="11" customWidth="1"/>
    <col min="5898" max="5898" width="11.42578125" style="11" customWidth="1"/>
    <col min="5899" max="5900" width="14.5703125" style="11" customWidth="1"/>
    <col min="5901" max="6143" width="9.140625" style="11"/>
    <col min="6144" max="6144" width="3.28515625" style="11" customWidth="1"/>
    <col min="6145" max="6145" width="1.28515625" style="11" customWidth="1"/>
    <col min="6146" max="6146" width="28.28515625" style="11" bestFit="1" customWidth="1"/>
    <col min="6147" max="6147" width="12.85546875" style="11" customWidth="1"/>
    <col min="6148" max="6148" width="12.5703125" style="11" customWidth="1"/>
    <col min="6149" max="6150" width="12.85546875" style="11" customWidth="1"/>
    <col min="6151" max="6151" width="11" style="11" customWidth="1"/>
    <col min="6152" max="6152" width="11.28515625" style="11" customWidth="1"/>
    <col min="6153" max="6153" width="12.85546875" style="11" customWidth="1"/>
    <col min="6154" max="6154" width="11.42578125" style="11" customWidth="1"/>
    <col min="6155" max="6156" width="14.5703125" style="11" customWidth="1"/>
    <col min="6157" max="6399" width="9.140625" style="11"/>
    <col min="6400" max="6400" width="3.28515625" style="11" customWidth="1"/>
    <col min="6401" max="6401" width="1.28515625" style="11" customWidth="1"/>
    <col min="6402" max="6402" width="28.28515625" style="11" bestFit="1" customWidth="1"/>
    <col min="6403" max="6403" width="12.85546875" style="11" customWidth="1"/>
    <col min="6404" max="6404" width="12.5703125" style="11" customWidth="1"/>
    <col min="6405" max="6406" width="12.85546875" style="11" customWidth="1"/>
    <col min="6407" max="6407" width="11" style="11" customWidth="1"/>
    <col min="6408" max="6408" width="11.28515625" style="11" customWidth="1"/>
    <col min="6409" max="6409" width="12.85546875" style="11" customWidth="1"/>
    <col min="6410" max="6410" width="11.42578125" style="11" customWidth="1"/>
    <col min="6411" max="6412" width="14.5703125" style="11" customWidth="1"/>
    <col min="6413" max="6655" width="9.140625" style="11"/>
    <col min="6656" max="6656" width="3.28515625" style="11" customWidth="1"/>
    <col min="6657" max="6657" width="1.28515625" style="11" customWidth="1"/>
    <col min="6658" max="6658" width="28.28515625" style="11" bestFit="1" customWidth="1"/>
    <col min="6659" max="6659" width="12.85546875" style="11" customWidth="1"/>
    <col min="6660" max="6660" width="12.5703125" style="11" customWidth="1"/>
    <col min="6661" max="6662" width="12.85546875" style="11" customWidth="1"/>
    <col min="6663" max="6663" width="11" style="11" customWidth="1"/>
    <col min="6664" max="6664" width="11.28515625" style="11" customWidth="1"/>
    <col min="6665" max="6665" width="12.85546875" style="11" customWidth="1"/>
    <col min="6666" max="6666" width="11.42578125" style="11" customWidth="1"/>
    <col min="6667" max="6668" width="14.5703125" style="11" customWidth="1"/>
    <col min="6669" max="6911" width="9.140625" style="11"/>
    <col min="6912" max="6912" width="3.28515625" style="11" customWidth="1"/>
    <col min="6913" max="6913" width="1.28515625" style="11" customWidth="1"/>
    <col min="6914" max="6914" width="28.28515625" style="11" bestFit="1" customWidth="1"/>
    <col min="6915" max="6915" width="12.85546875" style="11" customWidth="1"/>
    <col min="6916" max="6916" width="12.5703125" style="11" customWidth="1"/>
    <col min="6917" max="6918" width="12.85546875" style="11" customWidth="1"/>
    <col min="6919" max="6919" width="11" style="11" customWidth="1"/>
    <col min="6920" max="6920" width="11.28515625" style="11" customWidth="1"/>
    <col min="6921" max="6921" width="12.85546875" style="11" customWidth="1"/>
    <col min="6922" max="6922" width="11.42578125" style="11" customWidth="1"/>
    <col min="6923" max="6924" width="14.5703125" style="11" customWidth="1"/>
    <col min="6925" max="7167" width="9.140625" style="11"/>
    <col min="7168" max="7168" width="3.28515625" style="11" customWidth="1"/>
    <col min="7169" max="7169" width="1.28515625" style="11" customWidth="1"/>
    <col min="7170" max="7170" width="28.28515625" style="11" bestFit="1" customWidth="1"/>
    <col min="7171" max="7171" width="12.85546875" style="11" customWidth="1"/>
    <col min="7172" max="7172" width="12.5703125" style="11" customWidth="1"/>
    <col min="7173" max="7174" width="12.85546875" style="11" customWidth="1"/>
    <col min="7175" max="7175" width="11" style="11" customWidth="1"/>
    <col min="7176" max="7176" width="11.28515625" style="11" customWidth="1"/>
    <col min="7177" max="7177" width="12.85546875" style="11" customWidth="1"/>
    <col min="7178" max="7178" width="11.42578125" style="11" customWidth="1"/>
    <col min="7179" max="7180" width="14.5703125" style="11" customWidth="1"/>
    <col min="7181" max="7423" width="9.140625" style="11"/>
    <col min="7424" max="7424" width="3.28515625" style="11" customWidth="1"/>
    <col min="7425" max="7425" width="1.28515625" style="11" customWidth="1"/>
    <col min="7426" max="7426" width="28.28515625" style="11" bestFit="1" customWidth="1"/>
    <col min="7427" max="7427" width="12.85546875" style="11" customWidth="1"/>
    <col min="7428" max="7428" width="12.5703125" style="11" customWidth="1"/>
    <col min="7429" max="7430" width="12.85546875" style="11" customWidth="1"/>
    <col min="7431" max="7431" width="11" style="11" customWidth="1"/>
    <col min="7432" max="7432" width="11.28515625" style="11" customWidth="1"/>
    <col min="7433" max="7433" width="12.85546875" style="11" customWidth="1"/>
    <col min="7434" max="7434" width="11.42578125" style="11" customWidth="1"/>
    <col min="7435" max="7436" width="14.5703125" style="11" customWidth="1"/>
    <col min="7437" max="7679" width="9.140625" style="11"/>
    <col min="7680" max="7680" width="3.28515625" style="11" customWidth="1"/>
    <col min="7681" max="7681" width="1.28515625" style="11" customWidth="1"/>
    <col min="7682" max="7682" width="28.28515625" style="11" bestFit="1" customWidth="1"/>
    <col min="7683" max="7683" width="12.85546875" style="11" customWidth="1"/>
    <col min="7684" max="7684" width="12.5703125" style="11" customWidth="1"/>
    <col min="7685" max="7686" width="12.85546875" style="11" customWidth="1"/>
    <col min="7687" max="7687" width="11" style="11" customWidth="1"/>
    <col min="7688" max="7688" width="11.28515625" style="11" customWidth="1"/>
    <col min="7689" max="7689" width="12.85546875" style="11" customWidth="1"/>
    <col min="7690" max="7690" width="11.42578125" style="11" customWidth="1"/>
    <col min="7691" max="7692" width="14.5703125" style="11" customWidth="1"/>
    <col min="7693" max="7935" width="9.140625" style="11"/>
    <col min="7936" max="7936" width="3.28515625" style="11" customWidth="1"/>
    <col min="7937" max="7937" width="1.28515625" style="11" customWidth="1"/>
    <col min="7938" max="7938" width="28.28515625" style="11" bestFit="1" customWidth="1"/>
    <col min="7939" max="7939" width="12.85546875" style="11" customWidth="1"/>
    <col min="7940" max="7940" width="12.5703125" style="11" customWidth="1"/>
    <col min="7941" max="7942" width="12.85546875" style="11" customWidth="1"/>
    <col min="7943" max="7943" width="11" style="11" customWidth="1"/>
    <col min="7944" max="7944" width="11.28515625" style="11" customWidth="1"/>
    <col min="7945" max="7945" width="12.85546875" style="11" customWidth="1"/>
    <col min="7946" max="7946" width="11.42578125" style="11" customWidth="1"/>
    <col min="7947" max="7948" width="14.5703125" style="11" customWidth="1"/>
    <col min="7949" max="8191" width="9.140625" style="11"/>
    <col min="8192" max="8192" width="3.28515625" style="11" customWidth="1"/>
    <col min="8193" max="8193" width="1.28515625" style="11" customWidth="1"/>
    <col min="8194" max="8194" width="28.28515625" style="11" bestFit="1" customWidth="1"/>
    <col min="8195" max="8195" width="12.85546875" style="11" customWidth="1"/>
    <col min="8196" max="8196" width="12.5703125" style="11" customWidth="1"/>
    <col min="8197" max="8198" width="12.85546875" style="11" customWidth="1"/>
    <col min="8199" max="8199" width="11" style="11" customWidth="1"/>
    <col min="8200" max="8200" width="11.28515625" style="11" customWidth="1"/>
    <col min="8201" max="8201" width="12.85546875" style="11" customWidth="1"/>
    <col min="8202" max="8202" width="11.42578125" style="11" customWidth="1"/>
    <col min="8203" max="8204" width="14.5703125" style="11" customWidth="1"/>
    <col min="8205" max="8447" width="9.140625" style="11"/>
    <col min="8448" max="8448" width="3.28515625" style="11" customWidth="1"/>
    <col min="8449" max="8449" width="1.28515625" style="11" customWidth="1"/>
    <col min="8450" max="8450" width="28.28515625" style="11" bestFit="1" customWidth="1"/>
    <col min="8451" max="8451" width="12.85546875" style="11" customWidth="1"/>
    <col min="8452" max="8452" width="12.5703125" style="11" customWidth="1"/>
    <col min="8453" max="8454" width="12.85546875" style="11" customWidth="1"/>
    <col min="8455" max="8455" width="11" style="11" customWidth="1"/>
    <col min="8456" max="8456" width="11.28515625" style="11" customWidth="1"/>
    <col min="8457" max="8457" width="12.85546875" style="11" customWidth="1"/>
    <col min="8458" max="8458" width="11.42578125" style="11" customWidth="1"/>
    <col min="8459" max="8460" width="14.5703125" style="11" customWidth="1"/>
    <col min="8461" max="8703" width="9.140625" style="11"/>
    <col min="8704" max="8704" width="3.28515625" style="11" customWidth="1"/>
    <col min="8705" max="8705" width="1.28515625" style="11" customWidth="1"/>
    <col min="8706" max="8706" width="28.28515625" style="11" bestFit="1" customWidth="1"/>
    <col min="8707" max="8707" width="12.85546875" style="11" customWidth="1"/>
    <col min="8708" max="8708" width="12.5703125" style="11" customWidth="1"/>
    <col min="8709" max="8710" width="12.85546875" style="11" customWidth="1"/>
    <col min="8711" max="8711" width="11" style="11" customWidth="1"/>
    <col min="8712" max="8712" width="11.28515625" style="11" customWidth="1"/>
    <col min="8713" max="8713" width="12.85546875" style="11" customWidth="1"/>
    <col min="8714" max="8714" width="11.42578125" style="11" customWidth="1"/>
    <col min="8715" max="8716" width="14.5703125" style="11" customWidth="1"/>
    <col min="8717" max="8959" width="9.140625" style="11"/>
    <col min="8960" max="8960" width="3.28515625" style="11" customWidth="1"/>
    <col min="8961" max="8961" width="1.28515625" style="11" customWidth="1"/>
    <col min="8962" max="8962" width="28.28515625" style="11" bestFit="1" customWidth="1"/>
    <col min="8963" max="8963" width="12.85546875" style="11" customWidth="1"/>
    <col min="8964" max="8964" width="12.5703125" style="11" customWidth="1"/>
    <col min="8965" max="8966" width="12.85546875" style="11" customWidth="1"/>
    <col min="8967" max="8967" width="11" style="11" customWidth="1"/>
    <col min="8968" max="8968" width="11.28515625" style="11" customWidth="1"/>
    <col min="8969" max="8969" width="12.85546875" style="11" customWidth="1"/>
    <col min="8970" max="8970" width="11.42578125" style="11" customWidth="1"/>
    <col min="8971" max="8972" width="14.5703125" style="11" customWidth="1"/>
    <col min="8973" max="9215" width="9.140625" style="11"/>
    <col min="9216" max="9216" width="3.28515625" style="11" customWidth="1"/>
    <col min="9217" max="9217" width="1.28515625" style="11" customWidth="1"/>
    <col min="9218" max="9218" width="28.28515625" style="11" bestFit="1" customWidth="1"/>
    <col min="9219" max="9219" width="12.85546875" style="11" customWidth="1"/>
    <col min="9220" max="9220" width="12.5703125" style="11" customWidth="1"/>
    <col min="9221" max="9222" width="12.85546875" style="11" customWidth="1"/>
    <col min="9223" max="9223" width="11" style="11" customWidth="1"/>
    <col min="9224" max="9224" width="11.28515625" style="11" customWidth="1"/>
    <col min="9225" max="9225" width="12.85546875" style="11" customWidth="1"/>
    <col min="9226" max="9226" width="11.42578125" style="11" customWidth="1"/>
    <col min="9227" max="9228" width="14.5703125" style="11" customWidth="1"/>
    <col min="9229" max="9471" width="9.140625" style="11"/>
    <col min="9472" max="9472" width="3.28515625" style="11" customWidth="1"/>
    <col min="9473" max="9473" width="1.28515625" style="11" customWidth="1"/>
    <col min="9474" max="9474" width="28.28515625" style="11" bestFit="1" customWidth="1"/>
    <col min="9475" max="9475" width="12.85546875" style="11" customWidth="1"/>
    <col min="9476" max="9476" width="12.5703125" style="11" customWidth="1"/>
    <col min="9477" max="9478" width="12.85546875" style="11" customWidth="1"/>
    <col min="9479" max="9479" width="11" style="11" customWidth="1"/>
    <col min="9480" max="9480" width="11.28515625" style="11" customWidth="1"/>
    <col min="9481" max="9481" width="12.85546875" style="11" customWidth="1"/>
    <col min="9482" max="9482" width="11.42578125" style="11" customWidth="1"/>
    <col min="9483" max="9484" width="14.5703125" style="11" customWidth="1"/>
    <col min="9485" max="9727" width="9.140625" style="11"/>
    <col min="9728" max="9728" width="3.28515625" style="11" customWidth="1"/>
    <col min="9729" max="9729" width="1.28515625" style="11" customWidth="1"/>
    <col min="9730" max="9730" width="28.28515625" style="11" bestFit="1" customWidth="1"/>
    <col min="9731" max="9731" width="12.85546875" style="11" customWidth="1"/>
    <col min="9732" max="9732" width="12.5703125" style="11" customWidth="1"/>
    <col min="9733" max="9734" width="12.85546875" style="11" customWidth="1"/>
    <col min="9735" max="9735" width="11" style="11" customWidth="1"/>
    <col min="9736" max="9736" width="11.28515625" style="11" customWidth="1"/>
    <col min="9737" max="9737" width="12.85546875" style="11" customWidth="1"/>
    <col min="9738" max="9738" width="11.42578125" style="11" customWidth="1"/>
    <col min="9739" max="9740" width="14.5703125" style="11" customWidth="1"/>
    <col min="9741" max="9983" width="9.140625" style="11"/>
    <col min="9984" max="9984" width="3.28515625" style="11" customWidth="1"/>
    <col min="9985" max="9985" width="1.28515625" style="11" customWidth="1"/>
    <col min="9986" max="9986" width="28.28515625" style="11" bestFit="1" customWidth="1"/>
    <col min="9987" max="9987" width="12.85546875" style="11" customWidth="1"/>
    <col min="9988" max="9988" width="12.5703125" style="11" customWidth="1"/>
    <col min="9989" max="9990" width="12.85546875" style="11" customWidth="1"/>
    <col min="9991" max="9991" width="11" style="11" customWidth="1"/>
    <col min="9992" max="9992" width="11.28515625" style="11" customWidth="1"/>
    <col min="9993" max="9993" width="12.85546875" style="11" customWidth="1"/>
    <col min="9994" max="9994" width="11.42578125" style="11" customWidth="1"/>
    <col min="9995" max="9996" width="14.5703125" style="11" customWidth="1"/>
    <col min="9997" max="10239" width="9.140625" style="11"/>
    <col min="10240" max="10240" width="3.28515625" style="11" customWidth="1"/>
    <col min="10241" max="10241" width="1.28515625" style="11" customWidth="1"/>
    <col min="10242" max="10242" width="28.28515625" style="11" bestFit="1" customWidth="1"/>
    <col min="10243" max="10243" width="12.85546875" style="11" customWidth="1"/>
    <col min="10244" max="10244" width="12.5703125" style="11" customWidth="1"/>
    <col min="10245" max="10246" width="12.85546875" style="11" customWidth="1"/>
    <col min="10247" max="10247" width="11" style="11" customWidth="1"/>
    <col min="10248" max="10248" width="11.28515625" style="11" customWidth="1"/>
    <col min="10249" max="10249" width="12.85546875" style="11" customWidth="1"/>
    <col min="10250" max="10250" width="11.42578125" style="11" customWidth="1"/>
    <col min="10251" max="10252" width="14.5703125" style="11" customWidth="1"/>
    <col min="10253" max="10495" width="9.140625" style="11"/>
    <col min="10496" max="10496" width="3.28515625" style="11" customWidth="1"/>
    <col min="10497" max="10497" width="1.28515625" style="11" customWidth="1"/>
    <col min="10498" max="10498" width="28.28515625" style="11" bestFit="1" customWidth="1"/>
    <col min="10499" max="10499" width="12.85546875" style="11" customWidth="1"/>
    <col min="10500" max="10500" width="12.5703125" style="11" customWidth="1"/>
    <col min="10501" max="10502" width="12.85546875" style="11" customWidth="1"/>
    <col min="10503" max="10503" width="11" style="11" customWidth="1"/>
    <col min="10504" max="10504" width="11.28515625" style="11" customWidth="1"/>
    <col min="10505" max="10505" width="12.85546875" style="11" customWidth="1"/>
    <col min="10506" max="10506" width="11.42578125" style="11" customWidth="1"/>
    <col min="10507" max="10508" width="14.5703125" style="11" customWidth="1"/>
    <col min="10509" max="10751" width="9.140625" style="11"/>
    <col min="10752" max="10752" width="3.28515625" style="11" customWidth="1"/>
    <col min="10753" max="10753" width="1.28515625" style="11" customWidth="1"/>
    <col min="10754" max="10754" width="28.28515625" style="11" bestFit="1" customWidth="1"/>
    <col min="10755" max="10755" width="12.85546875" style="11" customWidth="1"/>
    <col min="10756" max="10756" width="12.5703125" style="11" customWidth="1"/>
    <col min="10757" max="10758" width="12.85546875" style="11" customWidth="1"/>
    <col min="10759" max="10759" width="11" style="11" customWidth="1"/>
    <col min="10760" max="10760" width="11.28515625" style="11" customWidth="1"/>
    <col min="10761" max="10761" width="12.85546875" style="11" customWidth="1"/>
    <col min="10762" max="10762" width="11.42578125" style="11" customWidth="1"/>
    <col min="10763" max="10764" width="14.5703125" style="11" customWidth="1"/>
    <col min="10765" max="11007" width="9.140625" style="11"/>
    <col min="11008" max="11008" width="3.28515625" style="11" customWidth="1"/>
    <col min="11009" max="11009" width="1.28515625" style="11" customWidth="1"/>
    <col min="11010" max="11010" width="28.28515625" style="11" bestFit="1" customWidth="1"/>
    <col min="11011" max="11011" width="12.85546875" style="11" customWidth="1"/>
    <col min="11012" max="11012" width="12.5703125" style="11" customWidth="1"/>
    <col min="11013" max="11014" width="12.85546875" style="11" customWidth="1"/>
    <col min="11015" max="11015" width="11" style="11" customWidth="1"/>
    <col min="11016" max="11016" width="11.28515625" style="11" customWidth="1"/>
    <col min="11017" max="11017" width="12.85546875" style="11" customWidth="1"/>
    <col min="11018" max="11018" width="11.42578125" style="11" customWidth="1"/>
    <col min="11019" max="11020" width="14.5703125" style="11" customWidth="1"/>
    <col min="11021" max="11263" width="9.140625" style="11"/>
    <col min="11264" max="11264" width="3.28515625" style="11" customWidth="1"/>
    <col min="11265" max="11265" width="1.28515625" style="11" customWidth="1"/>
    <col min="11266" max="11266" width="28.28515625" style="11" bestFit="1" customWidth="1"/>
    <col min="11267" max="11267" width="12.85546875" style="11" customWidth="1"/>
    <col min="11268" max="11268" width="12.5703125" style="11" customWidth="1"/>
    <col min="11269" max="11270" width="12.85546875" style="11" customWidth="1"/>
    <col min="11271" max="11271" width="11" style="11" customWidth="1"/>
    <col min="11272" max="11272" width="11.28515625" style="11" customWidth="1"/>
    <col min="11273" max="11273" width="12.85546875" style="11" customWidth="1"/>
    <col min="11274" max="11274" width="11.42578125" style="11" customWidth="1"/>
    <col min="11275" max="11276" width="14.5703125" style="11" customWidth="1"/>
    <col min="11277" max="11519" width="9.140625" style="11"/>
    <col min="11520" max="11520" width="3.28515625" style="11" customWidth="1"/>
    <col min="11521" max="11521" width="1.28515625" style="11" customWidth="1"/>
    <col min="11522" max="11522" width="28.28515625" style="11" bestFit="1" customWidth="1"/>
    <col min="11523" max="11523" width="12.85546875" style="11" customWidth="1"/>
    <col min="11524" max="11524" width="12.5703125" style="11" customWidth="1"/>
    <col min="11525" max="11526" width="12.85546875" style="11" customWidth="1"/>
    <col min="11527" max="11527" width="11" style="11" customWidth="1"/>
    <col min="11528" max="11528" width="11.28515625" style="11" customWidth="1"/>
    <col min="11529" max="11529" width="12.85546875" style="11" customWidth="1"/>
    <col min="11530" max="11530" width="11.42578125" style="11" customWidth="1"/>
    <col min="11531" max="11532" width="14.5703125" style="11" customWidth="1"/>
    <col min="11533" max="11775" width="9.140625" style="11"/>
    <col min="11776" max="11776" width="3.28515625" style="11" customWidth="1"/>
    <col min="11777" max="11777" width="1.28515625" style="11" customWidth="1"/>
    <col min="11778" max="11778" width="28.28515625" style="11" bestFit="1" customWidth="1"/>
    <col min="11779" max="11779" width="12.85546875" style="11" customWidth="1"/>
    <col min="11780" max="11780" width="12.5703125" style="11" customWidth="1"/>
    <col min="11781" max="11782" width="12.85546875" style="11" customWidth="1"/>
    <col min="11783" max="11783" width="11" style="11" customWidth="1"/>
    <col min="11784" max="11784" width="11.28515625" style="11" customWidth="1"/>
    <col min="11785" max="11785" width="12.85546875" style="11" customWidth="1"/>
    <col min="11786" max="11786" width="11.42578125" style="11" customWidth="1"/>
    <col min="11787" max="11788" width="14.5703125" style="11" customWidth="1"/>
    <col min="11789" max="12031" width="9.140625" style="11"/>
    <col min="12032" max="12032" width="3.28515625" style="11" customWidth="1"/>
    <col min="12033" max="12033" width="1.28515625" style="11" customWidth="1"/>
    <col min="12034" max="12034" width="28.28515625" style="11" bestFit="1" customWidth="1"/>
    <col min="12035" max="12035" width="12.85546875" style="11" customWidth="1"/>
    <col min="12036" max="12036" width="12.5703125" style="11" customWidth="1"/>
    <col min="12037" max="12038" width="12.85546875" style="11" customWidth="1"/>
    <col min="12039" max="12039" width="11" style="11" customWidth="1"/>
    <col min="12040" max="12040" width="11.28515625" style="11" customWidth="1"/>
    <col min="12041" max="12041" width="12.85546875" style="11" customWidth="1"/>
    <col min="12042" max="12042" width="11.42578125" style="11" customWidth="1"/>
    <col min="12043" max="12044" width="14.5703125" style="11" customWidth="1"/>
    <col min="12045" max="12287" width="9.140625" style="11"/>
    <col min="12288" max="12288" width="3.28515625" style="11" customWidth="1"/>
    <col min="12289" max="12289" width="1.28515625" style="11" customWidth="1"/>
    <col min="12290" max="12290" width="28.28515625" style="11" bestFit="1" customWidth="1"/>
    <col min="12291" max="12291" width="12.85546875" style="11" customWidth="1"/>
    <col min="12292" max="12292" width="12.5703125" style="11" customWidth="1"/>
    <col min="12293" max="12294" width="12.85546875" style="11" customWidth="1"/>
    <col min="12295" max="12295" width="11" style="11" customWidth="1"/>
    <col min="12296" max="12296" width="11.28515625" style="11" customWidth="1"/>
    <col min="12297" max="12297" width="12.85546875" style="11" customWidth="1"/>
    <col min="12298" max="12298" width="11.42578125" style="11" customWidth="1"/>
    <col min="12299" max="12300" width="14.5703125" style="11" customWidth="1"/>
    <col min="12301" max="12543" width="9.140625" style="11"/>
    <col min="12544" max="12544" width="3.28515625" style="11" customWidth="1"/>
    <col min="12545" max="12545" width="1.28515625" style="11" customWidth="1"/>
    <col min="12546" max="12546" width="28.28515625" style="11" bestFit="1" customWidth="1"/>
    <col min="12547" max="12547" width="12.85546875" style="11" customWidth="1"/>
    <col min="12548" max="12548" width="12.5703125" style="11" customWidth="1"/>
    <col min="12549" max="12550" width="12.85546875" style="11" customWidth="1"/>
    <col min="12551" max="12551" width="11" style="11" customWidth="1"/>
    <col min="12552" max="12552" width="11.28515625" style="11" customWidth="1"/>
    <col min="12553" max="12553" width="12.85546875" style="11" customWidth="1"/>
    <col min="12554" max="12554" width="11.42578125" style="11" customWidth="1"/>
    <col min="12555" max="12556" width="14.5703125" style="11" customWidth="1"/>
    <col min="12557" max="12799" width="9.140625" style="11"/>
    <col min="12800" max="12800" width="3.28515625" style="11" customWidth="1"/>
    <col min="12801" max="12801" width="1.28515625" style="11" customWidth="1"/>
    <col min="12802" max="12802" width="28.28515625" style="11" bestFit="1" customWidth="1"/>
    <col min="12803" max="12803" width="12.85546875" style="11" customWidth="1"/>
    <col min="12804" max="12804" width="12.5703125" style="11" customWidth="1"/>
    <col min="12805" max="12806" width="12.85546875" style="11" customWidth="1"/>
    <col min="12807" max="12807" width="11" style="11" customWidth="1"/>
    <col min="12808" max="12808" width="11.28515625" style="11" customWidth="1"/>
    <col min="12809" max="12809" width="12.85546875" style="11" customWidth="1"/>
    <col min="12810" max="12810" width="11.42578125" style="11" customWidth="1"/>
    <col min="12811" max="12812" width="14.5703125" style="11" customWidth="1"/>
    <col min="12813" max="13055" width="9.140625" style="11"/>
    <col min="13056" max="13056" width="3.28515625" style="11" customWidth="1"/>
    <col min="13057" max="13057" width="1.28515625" style="11" customWidth="1"/>
    <col min="13058" max="13058" width="28.28515625" style="11" bestFit="1" customWidth="1"/>
    <col min="13059" max="13059" width="12.85546875" style="11" customWidth="1"/>
    <col min="13060" max="13060" width="12.5703125" style="11" customWidth="1"/>
    <col min="13061" max="13062" width="12.85546875" style="11" customWidth="1"/>
    <col min="13063" max="13063" width="11" style="11" customWidth="1"/>
    <col min="13064" max="13064" width="11.28515625" style="11" customWidth="1"/>
    <col min="13065" max="13065" width="12.85546875" style="11" customWidth="1"/>
    <col min="13066" max="13066" width="11.42578125" style="11" customWidth="1"/>
    <col min="13067" max="13068" width="14.5703125" style="11" customWidth="1"/>
    <col min="13069" max="13311" width="9.140625" style="11"/>
    <col min="13312" max="13312" width="3.28515625" style="11" customWidth="1"/>
    <col min="13313" max="13313" width="1.28515625" style="11" customWidth="1"/>
    <col min="13314" max="13314" width="28.28515625" style="11" bestFit="1" customWidth="1"/>
    <col min="13315" max="13315" width="12.85546875" style="11" customWidth="1"/>
    <col min="13316" max="13316" width="12.5703125" style="11" customWidth="1"/>
    <col min="13317" max="13318" width="12.85546875" style="11" customWidth="1"/>
    <col min="13319" max="13319" width="11" style="11" customWidth="1"/>
    <col min="13320" max="13320" width="11.28515625" style="11" customWidth="1"/>
    <col min="13321" max="13321" width="12.85546875" style="11" customWidth="1"/>
    <col min="13322" max="13322" width="11.42578125" style="11" customWidth="1"/>
    <col min="13323" max="13324" width="14.5703125" style="11" customWidth="1"/>
    <col min="13325" max="13567" width="9.140625" style="11"/>
    <col min="13568" max="13568" width="3.28515625" style="11" customWidth="1"/>
    <col min="13569" max="13569" width="1.28515625" style="11" customWidth="1"/>
    <col min="13570" max="13570" width="28.28515625" style="11" bestFit="1" customWidth="1"/>
    <col min="13571" max="13571" width="12.85546875" style="11" customWidth="1"/>
    <col min="13572" max="13572" width="12.5703125" style="11" customWidth="1"/>
    <col min="13573" max="13574" width="12.85546875" style="11" customWidth="1"/>
    <col min="13575" max="13575" width="11" style="11" customWidth="1"/>
    <col min="13576" max="13576" width="11.28515625" style="11" customWidth="1"/>
    <col min="13577" max="13577" width="12.85546875" style="11" customWidth="1"/>
    <col min="13578" max="13578" width="11.42578125" style="11" customWidth="1"/>
    <col min="13579" max="13580" width="14.5703125" style="11" customWidth="1"/>
    <col min="13581" max="13823" width="9.140625" style="11"/>
    <col min="13824" max="13824" width="3.28515625" style="11" customWidth="1"/>
    <col min="13825" max="13825" width="1.28515625" style="11" customWidth="1"/>
    <col min="13826" max="13826" width="28.28515625" style="11" bestFit="1" customWidth="1"/>
    <col min="13827" max="13827" width="12.85546875" style="11" customWidth="1"/>
    <col min="13828" max="13828" width="12.5703125" style="11" customWidth="1"/>
    <col min="13829" max="13830" width="12.85546875" style="11" customWidth="1"/>
    <col min="13831" max="13831" width="11" style="11" customWidth="1"/>
    <col min="13832" max="13832" width="11.28515625" style="11" customWidth="1"/>
    <col min="13833" max="13833" width="12.85546875" style="11" customWidth="1"/>
    <col min="13834" max="13834" width="11.42578125" style="11" customWidth="1"/>
    <col min="13835" max="13836" width="14.5703125" style="11" customWidth="1"/>
    <col min="13837" max="14079" width="9.140625" style="11"/>
    <col min="14080" max="14080" width="3.28515625" style="11" customWidth="1"/>
    <col min="14081" max="14081" width="1.28515625" style="11" customWidth="1"/>
    <col min="14082" max="14082" width="28.28515625" style="11" bestFit="1" customWidth="1"/>
    <col min="14083" max="14083" width="12.85546875" style="11" customWidth="1"/>
    <col min="14084" max="14084" width="12.5703125" style="11" customWidth="1"/>
    <col min="14085" max="14086" width="12.85546875" style="11" customWidth="1"/>
    <col min="14087" max="14087" width="11" style="11" customWidth="1"/>
    <col min="14088" max="14088" width="11.28515625" style="11" customWidth="1"/>
    <col min="14089" max="14089" width="12.85546875" style="11" customWidth="1"/>
    <col min="14090" max="14090" width="11.42578125" style="11" customWidth="1"/>
    <col min="14091" max="14092" width="14.5703125" style="11" customWidth="1"/>
    <col min="14093" max="14335" width="9.140625" style="11"/>
    <col min="14336" max="14336" width="3.28515625" style="11" customWidth="1"/>
    <col min="14337" max="14337" width="1.28515625" style="11" customWidth="1"/>
    <col min="14338" max="14338" width="28.28515625" style="11" bestFit="1" customWidth="1"/>
    <col min="14339" max="14339" width="12.85546875" style="11" customWidth="1"/>
    <col min="14340" max="14340" width="12.5703125" style="11" customWidth="1"/>
    <col min="14341" max="14342" width="12.85546875" style="11" customWidth="1"/>
    <col min="14343" max="14343" width="11" style="11" customWidth="1"/>
    <col min="14344" max="14344" width="11.28515625" style="11" customWidth="1"/>
    <col min="14345" max="14345" width="12.85546875" style="11" customWidth="1"/>
    <col min="14346" max="14346" width="11.42578125" style="11" customWidth="1"/>
    <col min="14347" max="14348" width="14.5703125" style="11" customWidth="1"/>
    <col min="14349" max="14591" width="9.140625" style="11"/>
    <col min="14592" max="14592" width="3.28515625" style="11" customWidth="1"/>
    <col min="14593" max="14593" width="1.28515625" style="11" customWidth="1"/>
    <col min="14594" max="14594" width="28.28515625" style="11" bestFit="1" customWidth="1"/>
    <col min="14595" max="14595" width="12.85546875" style="11" customWidth="1"/>
    <col min="14596" max="14596" width="12.5703125" style="11" customWidth="1"/>
    <col min="14597" max="14598" width="12.85546875" style="11" customWidth="1"/>
    <col min="14599" max="14599" width="11" style="11" customWidth="1"/>
    <col min="14600" max="14600" width="11.28515625" style="11" customWidth="1"/>
    <col min="14601" max="14601" width="12.85546875" style="11" customWidth="1"/>
    <col min="14602" max="14602" width="11.42578125" style="11" customWidth="1"/>
    <col min="14603" max="14604" width="14.5703125" style="11" customWidth="1"/>
    <col min="14605" max="14847" width="9.140625" style="11"/>
    <col min="14848" max="14848" width="3.28515625" style="11" customWidth="1"/>
    <col min="14849" max="14849" width="1.28515625" style="11" customWidth="1"/>
    <col min="14850" max="14850" width="28.28515625" style="11" bestFit="1" customWidth="1"/>
    <col min="14851" max="14851" width="12.85546875" style="11" customWidth="1"/>
    <col min="14852" max="14852" width="12.5703125" style="11" customWidth="1"/>
    <col min="14853" max="14854" width="12.85546875" style="11" customWidth="1"/>
    <col min="14855" max="14855" width="11" style="11" customWidth="1"/>
    <col min="14856" max="14856" width="11.28515625" style="11" customWidth="1"/>
    <col min="14857" max="14857" width="12.85546875" style="11" customWidth="1"/>
    <col min="14858" max="14858" width="11.42578125" style="11" customWidth="1"/>
    <col min="14859" max="14860" width="14.5703125" style="11" customWidth="1"/>
    <col min="14861" max="15103" width="9.140625" style="11"/>
    <col min="15104" max="15104" width="3.28515625" style="11" customWidth="1"/>
    <col min="15105" max="15105" width="1.28515625" style="11" customWidth="1"/>
    <col min="15106" max="15106" width="28.28515625" style="11" bestFit="1" customWidth="1"/>
    <col min="15107" max="15107" width="12.85546875" style="11" customWidth="1"/>
    <col min="15108" max="15108" width="12.5703125" style="11" customWidth="1"/>
    <col min="15109" max="15110" width="12.85546875" style="11" customWidth="1"/>
    <col min="15111" max="15111" width="11" style="11" customWidth="1"/>
    <col min="15112" max="15112" width="11.28515625" style="11" customWidth="1"/>
    <col min="15113" max="15113" width="12.85546875" style="11" customWidth="1"/>
    <col min="15114" max="15114" width="11.42578125" style="11" customWidth="1"/>
    <col min="15115" max="15116" width="14.5703125" style="11" customWidth="1"/>
    <col min="15117" max="15359" width="9.140625" style="11"/>
    <col min="15360" max="15360" width="3.28515625" style="11" customWidth="1"/>
    <col min="15361" max="15361" width="1.28515625" style="11" customWidth="1"/>
    <col min="15362" max="15362" width="28.28515625" style="11" bestFit="1" customWidth="1"/>
    <col min="15363" max="15363" width="12.85546875" style="11" customWidth="1"/>
    <col min="15364" max="15364" width="12.5703125" style="11" customWidth="1"/>
    <col min="15365" max="15366" width="12.85546875" style="11" customWidth="1"/>
    <col min="15367" max="15367" width="11" style="11" customWidth="1"/>
    <col min="15368" max="15368" width="11.28515625" style="11" customWidth="1"/>
    <col min="15369" max="15369" width="12.85546875" style="11" customWidth="1"/>
    <col min="15370" max="15370" width="11.42578125" style="11" customWidth="1"/>
    <col min="15371" max="15372" width="14.5703125" style="11" customWidth="1"/>
    <col min="15373" max="15615" width="9.140625" style="11"/>
    <col min="15616" max="15616" width="3.28515625" style="11" customWidth="1"/>
    <col min="15617" max="15617" width="1.28515625" style="11" customWidth="1"/>
    <col min="15618" max="15618" width="28.28515625" style="11" bestFit="1" customWidth="1"/>
    <col min="15619" max="15619" width="12.85546875" style="11" customWidth="1"/>
    <col min="15620" max="15620" width="12.5703125" style="11" customWidth="1"/>
    <col min="15621" max="15622" width="12.85546875" style="11" customWidth="1"/>
    <col min="15623" max="15623" width="11" style="11" customWidth="1"/>
    <col min="15624" max="15624" width="11.28515625" style="11" customWidth="1"/>
    <col min="15625" max="15625" width="12.85546875" style="11" customWidth="1"/>
    <col min="15626" max="15626" width="11.42578125" style="11" customWidth="1"/>
    <col min="15627" max="15628" width="14.5703125" style="11" customWidth="1"/>
    <col min="15629" max="15871" width="9.140625" style="11"/>
    <col min="15872" max="15872" width="3.28515625" style="11" customWidth="1"/>
    <col min="15873" max="15873" width="1.28515625" style="11" customWidth="1"/>
    <col min="15874" max="15874" width="28.28515625" style="11" bestFit="1" customWidth="1"/>
    <col min="15875" max="15875" width="12.85546875" style="11" customWidth="1"/>
    <col min="15876" max="15876" width="12.5703125" style="11" customWidth="1"/>
    <col min="15877" max="15878" width="12.85546875" style="11" customWidth="1"/>
    <col min="15879" max="15879" width="11" style="11" customWidth="1"/>
    <col min="15880" max="15880" width="11.28515625" style="11" customWidth="1"/>
    <col min="15881" max="15881" width="12.85546875" style="11" customWidth="1"/>
    <col min="15882" max="15882" width="11.42578125" style="11" customWidth="1"/>
    <col min="15883" max="15884" width="14.5703125" style="11" customWidth="1"/>
    <col min="15885" max="16127" width="9.140625" style="11"/>
    <col min="16128" max="16128" width="3.28515625" style="11" customWidth="1"/>
    <col min="16129" max="16129" width="1.28515625" style="11" customWidth="1"/>
    <col min="16130" max="16130" width="28.28515625" style="11" bestFit="1" customWidth="1"/>
    <col min="16131" max="16131" width="12.85546875" style="11" customWidth="1"/>
    <col min="16132" max="16132" width="12.5703125" style="11" customWidth="1"/>
    <col min="16133" max="16134" width="12.85546875" style="11" customWidth="1"/>
    <col min="16135" max="16135" width="11" style="11" customWidth="1"/>
    <col min="16136" max="16136" width="11.28515625" style="11" customWidth="1"/>
    <col min="16137" max="16137" width="12.85546875" style="11" customWidth="1"/>
    <col min="16138" max="16138" width="11.42578125" style="11" customWidth="1"/>
    <col min="16139" max="16140" width="14.5703125" style="11" customWidth="1"/>
    <col min="16141" max="16384" width="9.140625" style="11"/>
  </cols>
  <sheetData>
    <row r="3" spans="1:15" ht="54" customHeight="1" x14ac:dyDescent="0.6">
      <c r="A3" s="64" t="s">
        <v>116</v>
      </c>
      <c r="B3" s="65"/>
      <c r="C3" s="65"/>
      <c r="D3" s="65"/>
      <c r="E3" s="9"/>
      <c r="F3" s="9"/>
      <c r="G3" s="9"/>
      <c r="H3" s="9"/>
      <c r="I3" s="9"/>
      <c r="J3" s="9"/>
      <c r="K3" s="9"/>
      <c r="L3" s="9"/>
      <c r="M3" s="9"/>
      <c r="N3" s="10"/>
      <c r="O3" s="10"/>
    </row>
    <row r="4" spans="1:15" x14ac:dyDescent="0.2">
      <c r="C4" s="12"/>
      <c r="D4" s="12"/>
      <c r="E4" s="12"/>
      <c r="F4" s="13"/>
      <c r="G4" s="13"/>
      <c r="H4" s="12"/>
      <c r="I4" s="12"/>
      <c r="J4" s="12"/>
      <c r="K4" s="12"/>
      <c r="L4" s="12"/>
      <c r="M4" s="12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5" x14ac:dyDescent="0.2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5" ht="36" customHeight="1" x14ac:dyDescent="0.2">
      <c r="C7" s="155" t="s">
        <v>102</v>
      </c>
      <c r="D7" s="155" t="s">
        <v>103</v>
      </c>
      <c r="E7" s="13"/>
      <c r="F7" s="13"/>
      <c r="G7" s="13"/>
      <c r="H7" s="13"/>
      <c r="I7" s="13"/>
      <c r="J7" s="13"/>
      <c r="K7" s="13"/>
      <c r="L7" s="13"/>
      <c r="M7" s="13"/>
    </row>
    <row r="8" spans="1:15" ht="36" customHeight="1" x14ac:dyDescent="0.2">
      <c r="C8" s="155" t="s">
        <v>104</v>
      </c>
      <c r="D8" s="155" t="s">
        <v>105</v>
      </c>
      <c r="E8" s="13"/>
      <c r="F8" s="13"/>
      <c r="G8" s="13"/>
      <c r="H8" s="13"/>
      <c r="I8" s="13"/>
      <c r="J8" s="13"/>
      <c r="K8" s="13"/>
      <c r="L8" s="13"/>
      <c r="M8" s="13"/>
    </row>
    <row r="9" spans="1:15" ht="36" customHeight="1" x14ac:dyDescent="0.2">
      <c r="C9" s="155" t="s">
        <v>62</v>
      </c>
      <c r="D9" s="155" t="s">
        <v>106</v>
      </c>
      <c r="E9" s="13"/>
      <c r="F9" s="13"/>
      <c r="G9" s="13"/>
      <c r="H9" s="13"/>
      <c r="I9" s="13"/>
      <c r="J9" s="13"/>
      <c r="K9" s="13"/>
      <c r="L9" s="13"/>
      <c r="M9" s="13"/>
    </row>
    <row r="10" spans="1:15" ht="36" customHeight="1" x14ac:dyDescent="0.2">
      <c r="C10" s="155" t="s">
        <v>107</v>
      </c>
      <c r="D10" s="155" t="s">
        <v>108</v>
      </c>
      <c r="E10" s="13"/>
      <c r="F10" s="13"/>
      <c r="G10" s="13"/>
      <c r="H10" s="13"/>
      <c r="I10" s="13"/>
      <c r="J10" s="13"/>
      <c r="K10" s="13"/>
      <c r="L10" s="13"/>
      <c r="M10" s="13"/>
    </row>
    <row r="11" spans="1:15" ht="36" customHeight="1" x14ac:dyDescent="0.2">
      <c r="C11" s="155" t="s">
        <v>109</v>
      </c>
      <c r="D11" s="155" t="s">
        <v>110</v>
      </c>
      <c r="E11" s="13"/>
      <c r="F11" s="13"/>
      <c r="G11" s="13"/>
      <c r="H11" s="13"/>
      <c r="I11" s="13"/>
      <c r="J11" s="13"/>
      <c r="K11" s="13"/>
      <c r="L11" s="13"/>
      <c r="M11" s="13"/>
    </row>
    <row r="12" spans="1:15" ht="36" customHeight="1" x14ac:dyDescent="0.2">
      <c r="C12" s="155" t="s">
        <v>188</v>
      </c>
      <c r="D12" s="155" t="s">
        <v>190</v>
      </c>
      <c r="E12" s="13"/>
      <c r="F12" s="13"/>
      <c r="G12" s="13"/>
      <c r="H12" s="13"/>
      <c r="I12" s="13"/>
      <c r="J12" s="13"/>
      <c r="K12" s="13"/>
      <c r="L12" s="13"/>
      <c r="M12" s="13"/>
    </row>
    <row r="13" spans="1:15" ht="36" customHeight="1" x14ac:dyDescent="0.2">
      <c r="C13" s="155" t="s">
        <v>189</v>
      </c>
      <c r="D13" s="155" t="s">
        <v>191</v>
      </c>
      <c r="E13" s="13"/>
      <c r="F13" s="13"/>
      <c r="G13" s="13"/>
      <c r="H13" s="13"/>
      <c r="I13" s="13"/>
      <c r="J13" s="13"/>
      <c r="K13" s="13"/>
      <c r="L13" s="13"/>
      <c r="M13" s="13"/>
    </row>
    <row r="14" spans="1:15" ht="36" customHeight="1" x14ac:dyDescent="0.2">
      <c r="C14" s="155" t="s">
        <v>111</v>
      </c>
      <c r="D14" s="155" t="s">
        <v>115</v>
      </c>
      <c r="E14" s="13"/>
      <c r="F14" s="13"/>
      <c r="G14" s="13"/>
      <c r="H14" s="13"/>
      <c r="I14" s="13"/>
      <c r="J14" s="13"/>
      <c r="K14" s="13"/>
      <c r="L14" s="13"/>
      <c r="M14" s="13"/>
    </row>
    <row r="15" spans="1:15" ht="36" customHeight="1" x14ac:dyDescent="0.2">
      <c r="C15" s="155" t="s">
        <v>112</v>
      </c>
      <c r="D15" s="155" t="s">
        <v>113</v>
      </c>
      <c r="E15" s="13"/>
      <c r="F15" s="13"/>
      <c r="G15" s="13"/>
      <c r="H15" s="13"/>
      <c r="I15" s="13"/>
      <c r="J15" s="13"/>
      <c r="K15" s="13"/>
      <c r="L15" s="13"/>
      <c r="M15" s="13"/>
    </row>
    <row r="16" spans="1:15" ht="36" customHeight="1" x14ac:dyDescent="0.2"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</row>
    <row r="17" spans="3:4" ht="15.75" x14ac:dyDescent="0.2">
      <c r="C17" s="59" t="s">
        <v>114</v>
      </c>
      <c r="D17" s="6"/>
    </row>
    <row r="18" spans="3:4" ht="15.75" x14ac:dyDescent="0.2">
      <c r="C18" s="59" t="s">
        <v>117</v>
      </c>
      <c r="D18" s="7"/>
    </row>
    <row r="19" spans="3:4" ht="15.75" x14ac:dyDescent="0.2">
      <c r="C19" s="59" t="s">
        <v>192</v>
      </c>
      <c r="D19" s="7"/>
    </row>
    <row r="20" spans="3:4" ht="15.75" x14ac:dyDescent="0.25">
      <c r="C20" s="60" t="s">
        <v>193</v>
      </c>
      <c r="D20" s="6"/>
    </row>
    <row r="21" spans="3:4" ht="15" x14ac:dyDescent="0.2">
      <c r="C21" s="57" t="s">
        <v>194</v>
      </c>
      <c r="D21" s="57"/>
    </row>
  </sheetData>
  <pageMargins left="0.70866141732283472" right="0.70866141732283472" top="0.74803149606299213" bottom="0.74803149606299213" header="0.31496062992125984" footer="0.31496062992125984"/>
  <pageSetup paperSize="9" scale="62" orientation="landscape" r:id="rId1"/>
  <headerFooter alignWithMargins="0"/>
  <colBreaks count="1" manualBreakCount="1">
    <brk id="4" max="3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E31"/>
  <sheetViews>
    <sheetView showGridLines="0" workbookViewId="0"/>
  </sheetViews>
  <sheetFormatPr defaultRowHeight="15" x14ac:dyDescent="0.25"/>
  <cols>
    <col min="1" max="1" width="4.28515625" customWidth="1"/>
    <col min="2" max="2" width="39.28515625" customWidth="1"/>
    <col min="3" max="3" width="16.85546875" customWidth="1"/>
    <col min="4" max="4" width="20.42578125" customWidth="1"/>
    <col min="5" max="5" width="63.5703125" bestFit="1" customWidth="1"/>
    <col min="6" max="6" width="23.28515625" bestFit="1" customWidth="1"/>
    <col min="7" max="7" width="7.7109375" customWidth="1"/>
    <col min="8" max="8" width="19.28515625" bestFit="1" customWidth="1"/>
  </cols>
  <sheetData>
    <row r="4" spans="1:2" ht="45" x14ac:dyDescent="0.6">
      <c r="A4" s="58" t="s">
        <v>200</v>
      </c>
    </row>
    <row r="6" spans="1:2" ht="17.25" x14ac:dyDescent="0.25">
      <c r="A6" s="82"/>
      <c r="B6" s="82" t="s">
        <v>201</v>
      </c>
    </row>
    <row r="7" spans="1:2" x14ac:dyDescent="0.25">
      <c r="A7" s="82"/>
      <c r="B7" s="82"/>
    </row>
    <row r="8" spans="1:2" x14ac:dyDescent="0.25">
      <c r="A8" s="82"/>
      <c r="B8" s="82" t="s">
        <v>202</v>
      </c>
    </row>
    <row r="9" spans="1:2" x14ac:dyDescent="0.25">
      <c r="A9" s="82"/>
      <c r="B9" s="82"/>
    </row>
    <row r="10" spans="1:2" x14ac:dyDescent="0.25">
      <c r="A10" s="82"/>
      <c r="B10" s="82"/>
    </row>
    <row r="11" spans="1:2" x14ac:dyDescent="0.25">
      <c r="A11" s="82"/>
      <c r="B11" s="82"/>
    </row>
    <row r="12" spans="1:2" x14ac:dyDescent="0.25">
      <c r="A12" s="82"/>
      <c r="B12" s="82"/>
    </row>
    <row r="13" spans="1:2" x14ac:dyDescent="0.25">
      <c r="A13" s="82"/>
      <c r="B13" s="82"/>
    </row>
    <row r="14" spans="1:2" x14ac:dyDescent="0.25">
      <c r="A14" s="82"/>
      <c r="B14" s="82"/>
    </row>
    <row r="15" spans="1:2" x14ac:dyDescent="0.25">
      <c r="A15" s="82"/>
      <c r="B15" s="82"/>
    </row>
    <row r="16" spans="1:2" x14ac:dyDescent="0.25">
      <c r="A16" s="82"/>
      <c r="B16" s="82"/>
    </row>
    <row r="21" spans="2:5" ht="21" customHeight="1" x14ac:dyDescent="0.25"/>
    <row r="22" spans="2:5" ht="15" customHeight="1" x14ac:dyDescent="0.25"/>
    <row r="23" spans="2:5" ht="17.25" x14ac:dyDescent="0.25">
      <c r="B23" s="82" t="s">
        <v>204</v>
      </c>
    </row>
    <row r="24" spans="2:5" x14ac:dyDescent="0.25">
      <c r="B24" s="82"/>
    </row>
    <row r="25" spans="2:5" x14ac:dyDescent="0.25">
      <c r="B25" s="82"/>
    </row>
    <row r="26" spans="2:5" x14ac:dyDescent="0.25">
      <c r="B26" s="82"/>
    </row>
    <row r="27" spans="2:5" x14ac:dyDescent="0.25">
      <c r="B27" s="82"/>
    </row>
    <row r="28" spans="2:5" x14ac:dyDescent="0.25">
      <c r="B28" s="82"/>
    </row>
    <row r="29" spans="2:5" x14ac:dyDescent="0.25">
      <c r="B29" s="82"/>
    </row>
    <row r="30" spans="2:5" x14ac:dyDescent="0.25">
      <c r="B30" t="s">
        <v>203</v>
      </c>
      <c r="E30" s="80" t="s">
        <v>127</v>
      </c>
    </row>
    <row r="31" spans="2:5" x14ac:dyDescent="0.25">
      <c r="B31" t="s">
        <v>120</v>
      </c>
    </row>
  </sheetData>
  <hyperlinks>
    <hyperlink ref="E30" r:id="rId1"/>
  </hyperlinks>
  <pageMargins left="0.7" right="0.7" top="0.75" bottom="0.75" header="0.3" footer="0.3"/>
  <pageSetup paperSize="9" scale="5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F28"/>
  <sheetViews>
    <sheetView showGridLines="0" workbookViewId="0">
      <selection activeCell="C1" sqref="C1"/>
    </sheetView>
  </sheetViews>
  <sheetFormatPr defaultRowHeight="15" x14ac:dyDescent="0.25"/>
  <cols>
    <col min="1" max="1" width="4.85546875" customWidth="1"/>
  </cols>
  <sheetData>
    <row r="5" spans="2:6" ht="45" x14ac:dyDescent="0.6">
      <c r="B5" s="166" t="s">
        <v>2</v>
      </c>
      <c r="C5" s="166"/>
      <c r="D5" s="166"/>
      <c r="E5" s="167"/>
      <c r="F5" s="167"/>
    </row>
    <row r="6" spans="2:6" ht="33.75" x14ac:dyDescent="0.5">
      <c r="B6" s="8"/>
      <c r="C6" s="8"/>
      <c r="D6" s="8"/>
    </row>
    <row r="8" spans="2:6" ht="15.75" x14ac:dyDescent="0.25">
      <c r="B8" s="6" t="s">
        <v>3</v>
      </c>
    </row>
    <row r="9" spans="2:6" x14ac:dyDescent="0.25">
      <c r="B9" s="7" t="s">
        <v>4</v>
      </c>
    </row>
    <row r="10" spans="2:6" x14ac:dyDescent="0.25">
      <c r="B10" s="2"/>
    </row>
    <row r="11" spans="2:6" ht="18" x14ac:dyDescent="0.25">
      <c r="B11" s="7" t="s">
        <v>119</v>
      </c>
    </row>
    <row r="14" spans="2:6" x14ac:dyDescent="0.25">
      <c r="B14" s="7" t="s">
        <v>5</v>
      </c>
      <c r="C14" s="7" t="s">
        <v>6</v>
      </c>
    </row>
    <row r="15" spans="2:6" x14ac:dyDescent="0.25">
      <c r="B15" s="7" t="s">
        <v>5</v>
      </c>
      <c r="C15" s="7" t="s">
        <v>7</v>
      </c>
    </row>
    <row r="16" spans="2:6" x14ac:dyDescent="0.25">
      <c r="B16" s="7" t="s">
        <v>5</v>
      </c>
      <c r="C16" s="7" t="s">
        <v>8</v>
      </c>
    </row>
    <row r="17" spans="2:3" x14ac:dyDescent="0.25">
      <c r="B17" s="7" t="s">
        <v>5</v>
      </c>
      <c r="C17" s="7" t="s">
        <v>9</v>
      </c>
    </row>
    <row r="18" spans="2:3" x14ac:dyDescent="0.25">
      <c r="B18" s="7" t="s">
        <v>5</v>
      </c>
      <c r="C18" s="7" t="s">
        <v>10</v>
      </c>
    </row>
    <row r="19" spans="2:3" x14ac:dyDescent="0.25">
      <c r="B19" s="7" t="s">
        <v>5</v>
      </c>
      <c r="C19" s="7" t="s">
        <v>11</v>
      </c>
    </row>
    <row r="20" spans="2:3" x14ac:dyDescent="0.25">
      <c r="B20" s="7" t="s">
        <v>5</v>
      </c>
      <c r="C20" s="7" t="s">
        <v>12</v>
      </c>
    </row>
    <row r="21" spans="2:3" x14ac:dyDescent="0.25">
      <c r="B21" s="7" t="s">
        <v>5</v>
      </c>
      <c r="C21" s="7" t="s">
        <v>13</v>
      </c>
    </row>
    <row r="24" spans="2:3" x14ac:dyDescent="0.25">
      <c r="B24" s="7" t="s">
        <v>15</v>
      </c>
    </row>
    <row r="25" spans="2:3" x14ac:dyDescent="0.25">
      <c r="B25" s="7" t="s">
        <v>16</v>
      </c>
    </row>
    <row r="26" spans="2:3" x14ac:dyDescent="0.25">
      <c r="B26" s="2"/>
    </row>
    <row r="27" spans="2:3" x14ac:dyDescent="0.25">
      <c r="B27" s="7" t="s">
        <v>14</v>
      </c>
    </row>
    <row r="28" spans="2:3" x14ac:dyDescent="0.25">
      <c r="B28" s="7"/>
    </row>
  </sheetData>
  <mergeCells count="1">
    <mergeCell ref="B5:F5"/>
  </mergeCells>
  <pageMargins left="0.7" right="0.7" top="0.75" bottom="0.75" header="0.3" footer="0.3"/>
  <pageSetup paperSize="9" scale="7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B58"/>
  <sheetViews>
    <sheetView showGridLines="0" workbookViewId="0"/>
  </sheetViews>
  <sheetFormatPr defaultRowHeight="15" x14ac:dyDescent="0.25"/>
  <cols>
    <col min="1" max="1" width="5.85546875" customWidth="1"/>
    <col min="2" max="2" width="6.7109375" customWidth="1"/>
    <col min="3" max="3" width="5" bestFit="1" customWidth="1"/>
    <col min="4" max="4" width="14" bestFit="1" customWidth="1"/>
    <col min="5" max="5" width="20.85546875" bestFit="1" customWidth="1"/>
    <col min="6" max="6" width="12.85546875" bestFit="1" customWidth="1"/>
    <col min="7" max="7" width="84.28515625" customWidth="1"/>
    <col min="8" max="8" width="58.7109375" customWidth="1"/>
  </cols>
  <sheetData>
    <row r="4" spans="1:2" ht="43.5" customHeight="1" x14ac:dyDescent="0.6">
      <c r="A4" s="58" t="s">
        <v>195</v>
      </c>
    </row>
    <row r="5" spans="1:2" ht="10.5" customHeight="1" x14ac:dyDescent="0.25"/>
    <row r="6" spans="1:2" x14ac:dyDescent="0.25">
      <c r="A6" s="82"/>
      <c r="B6" s="84" t="s">
        <v>125</v>
      </c>
    </row>
    <row r="7" spans="1:2" ht="7.5" customHeight="1" x14ac:dyDescent="0.25">
      <c r="A7" s="82"/>
    </row>
    <row r="8" spans="1:2" ht="17.25" x14ac:dyDescent="0.25">
      <c r="A8" s="82"/>
      <c r="B8" s="82" t="s">
        <v>206</v>
      </c>
    </row>
    <row r="9" spans="1:2" x14ac:dyDescent="0.25">
      <c r="A9" s="82"/>
      <c r="B9" s="82" t="s">
        <v>207</v>
      </c>
    </row>
    <row r="10" spans="1:2" x14ac:dyDescent="0.25">
      <c r="A10" s="82"/>
      <c r="B10" s="82"/>
    </row>
    <row r="11" spans="1:2" x14ac:dyDescent="0.25">
      <c r="A11" s="82"/>
      <c r="B11" s="82" t="s">
        <v>205</v>
      </c>
    </row>
    <row r="12" spans="1:2" x14ac:dyDescent="0.25">
      <c r="A12" s="82"/>
      <c r="B12" s="82"/>
    </row>
    <row r="13" spans="1:2" x14ac:dyDescent="0.25">
      <c r="A13" s="82"/>
      <c r="B13" s="82"/>
    </row>
    <row r="14" spans="1:2" x14ac:dyDescent="0.25">
      <c r="A14" s="82"/>
      <c r="B14" s="82"/>
    </row>
    <row r="15" spans="1:2" x14ac:dyDescent="0.25">
      <c r="A15" s="82"/>
      <c r="B15" s="82"/>
    </row>
    <row r="16" spans="1:2" x14ac:dyDescent="0.25">
      <c r="A16" s="82"/>
      <c r="B16" s="82"/>
    </row>
    <row r="17" spans="1:2" x14ac:dyDescent="0.25">
      <c r="A17" s="82"/>
      <c r="B17" s="82"/>
    </row>
    <row r="18" spans="1:2" x14ac:dyDescent="0.25">
      <c r="A18" s="82"/>
      <c r="B18" s="82"/>
    </row>
    <row r="19" spans="1:2" x14ac:dyDescent="0.25">
      <c r="A19" s="82"/>
      <c r="B19" s="82"/>
    </row>
    <row r="20" spans="1:2" x14ac:dyDescent="0.25">
      <c r="A20" s="82"/>
      <c r="B20" s="82"/>
    </row>
    <row r="21" spans="1:2" x14ac:dyDescent="0.25">
      <c r="A21" s="82"/>
      <c r="B21" s="82"/>
    </row>
    <row r="22" spans="1:2" x14ac:dyDescent="0.25">
      <c r="A22" s="82"/>
      <c r="B22" s="82"/>
    </row>
    <row r="23" spans="1:2" x14ac:dyDescent="0.25">
      <c r="A23" s="82"/>
      <c r="B23" s="82"/>
    </row>
    <row r="24" spans="1:2" x14ac:dyDescent="0.25">
      <c r="A24" s="82"/>
      <c r="B24" s="82"/>
    </row>
    <row r="25" spans="1:2" x14ac:dyDescent="0.25">
      <c r="A25" s="82"/>
      <c r="B25" s="82"/>
    </row>
    <row r="26" spans="1:2" x14ac:dyDescent="0.25">
      <c r="A26" s="82"/>
      <c r="B26" s="82"/>
    </row>
    <row r="27" spans="1:2" x14ac:dyDescent="0.25">
      <c r="A27" s="82"/>
      <c r="B27" s="82"/>
    </row>
    <row r="28" spans="1:2" x14ac:dyDescent="0.25">
      <c r="A28" s="82"/>
      <c r="B28" s="82"/>
    </row>
    <row r="29" spans="1:2" x14ac:dyDescent="0.25">
      <c r="A29" s="82"/>
      <c r="B29" s="82"/>
    </row>
    <row r="30" spans="1:2" x14ac:dyDescent="0.25">
      <c r="A30" s="82"/>
      <c r="B30" s="82"/>
    </row>
    <row r="31" spans="1:2" x14ac:dyDescent="0.25">
      <c r="A31" s="82"/>
      <c r="B31" s="82"/>
    </row>
    <row r="32" spans="1:2" x14ac:dyDescent="0.25">
      <c r="A32" s="82"/>
      <c r="B32" s="82"/>
    </row>
    <row r="33" spans="1:2" x14ac:dyDescent="0.25">
      <c r="A33" s="82"/>
      <c r="B33" s="82"/>
    </row>
    <row r="34" spans="1:2" x14ac:dyDescent="0.25">
      <c r="A34" s="7"/>
      <c r="B34" s="84" t="s">
        <v>126</v>
      </c>
    </row>
    <row r="35" spans="1:2" ht="6.75" customHeight="1" x14ac:dyDescent="0.25"/>
    <row r="40" spans="1:2" ht="15" customHeight="1" x14ac:dyDescent="0.25"/>
    <row r="43" spans="1:2" ht="15" customHeight="1" x14ac:dyDescent="0.25"/>
    <row r="56" spans="2:2" ht="14.25" customHeight="1" x14ac:dyDescent="0.25"/>
    <row r="57" spans="2:2" x14ac:dyDescent="0.25">
      <c r="B57" t="s">
        <v>208</v>
      </c>
    </row>
    <row r="58" spans="2:2" x14ac:dyDescent="0.25">
      <c r="B58" t="s">
        <v>120</v>
      </c>
    </row>
  </sheetData>
  <pageMargins left="0.7" right="0.7" top="0.75" bottom="0.75" header="0.3" footer="0.3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"/>
  <sheetViews>
    <sheetView showGridLines="0" zoomScaleNormal="100" workbookViewId="0"/>
  </sheetViews>
  <sheetFormatPr defaultRowHeight="15" x14ac:dyDescent="0.25"/>
  <cols>
    <col min="1" max="1" width="3.7109375" customWidth="1"/>
  </cols>
  <sheetData>
    <row r="6" spans="2:2" ht="45" x14ac:dyDescent="0.6">
      <c r="B6" s="58" t="s">
        <v>17</v>
      </c>
    </row>
  </sheetData>
  <pageMargins left="0.7" right="0.7" top="0.75" bottom="0.75" header="0.3" footer="0.3"/>
  <pageSetup paperSize="9" scale="7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"/>
  <sheetViews>
    <sheetView showGridLines="0" topLeftCell="A55" workbookViewId="0"/>
  </sheetViews>
  <sheetFormatPr defaultRowHeight="15" x14ac:dyDescent="0.25"/>
  <cols>
    <col min="1" max="1" width="4" customWidth="1"/>
  </cols>
  <sheetData>
    <row r="5" spans="2:2" ht="37.5" customHeight="1" x14ac:dyDescent="0.6">
      <c r="B5" s="58" t="s">
        <v>18</v>
      </c>
    </row>
  </sheetData>
  <pageMargins left="0.7" right="0.7" top="0.75" bottom="0.75" header="0.3" footer="0.3"/>
  <pageSetup paperSize="9" scale="8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B28"/>
  <sheetViews>
    <sheetView showGridLines="0" workbookViewId="0"/>
  </sheetViews>
  <sheetFormatPr defaultRowHeight="15" x14ac:dyDescent="0.25"/>
  <cols>
    <col min="1" max="1" width="4" customWidth="1"/>
    <col min="2" max="2" width="12" customWidth="1"/>
    <col min="17" max="17" width="14.42578125" customWidth="1"/>
  </cols>
  <sheetData>
    <row r="4" spans="2:2" ht="45" x14ac:dyDescent="0.6">
      <c r="B4" s="58" t="s">
        <v>19</v>
      </c>
    </row>
    <row r="6" spans="2:2" x14ac:dyDescent="0.25">
      <c r="B6" s="81" t="s">
        <v>210</v>
      </c>
    </row>
    <row r="25" spans="2:2" ht="15.75" x14ac:dyDescent="0.25">
      <c r="B25" s="59" t="s">
        <v>211</v>
      </c>
    </row>
    <row r="27" spans="2:2" x14ac:dyDescent="0.25">
      <c r="B27" t="s">
        <v>209</v>
      </c>
    </row>
    <row r="28" spans="2:2" x14ac:dyDescent="0.25">
      <c r="B28" t="s">
        <v>120</v>
      </c>
    </row>
  </sheetData>
  <pageMargins left="0.7" right="0.7" top="0.75" bottom="0.75" header="0.3" footer="0.3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J32"/>
  <sheetViews>
    <sheetView showGridLines="0" workbookViewId="0"/>
  </sheetViews>
  <sheetFormatPr defaultRowHeight="15" x14ac:dyDescent="0.25"/>
  <cols>
    <col min="1" max="1" width="4" customWidth="1"/>
    <col min="2" max="2" width="13" customWidth="1"/>
    <col min="3" max="3" width="12" bestFit="1" customWidth="1"/>
    <col min="4" max="4" width="39.42578125" bestFit="1" customWidth="1"/>
    <col min="5" max="5" width="13.85546875" bestFit="1" customWidth="1"/>
    <col min="6" max="6" width="13.5703125" bestFit="1" customWidth="1"/>
    <col min="7" max="7" width="18.7109375" bestFit="1" customWidth="1"/>
    <col min="8" max="8" width="22.5703125" bestFit="1" customWidth="1"/>
    <col min="9" max="9" width="26.5703125" bestFit="1" customWidth="1"/>
    <col min="10" max="10" width="22.5703125" bestFit="1" customWidth="1"/>
    <col min="11" max="11" width="26.5703125" bestFit="1" customWidth="1"/>
    <col min="17" max="17" width="14.42578125" customWidth="1"/>
  </cols>
  <sheetData>
    <row r="3" spans="2:10" ht="10.5" customHeight="1" x14ac:dyDescent="0.25"/>
    <row r="4" spans="2:10" ht="45" x14ac:dyDescent="0.6">
      <c r="B4" s="58" t="s">
        <v>19</v>
      </c>
    </row>
    <row r="6" spans="2:10" x14ac:dyDescent="0.25">
      <c r="B6" s="81" t="s">
        <v>212</v>
      </c>
    </row>
    <row r="8" spans="2:10" x14ac:dyDescent="0.25">
      <c r="B8" t="s">
        <v>213</v>
      </c>
      <c r="I8" s="126"/>
    </row>
    <row r="9" spans="2:10" x14ac:dyDescent="0.25">
      <c r="B9" t="s">
        <v>214</v>
      </c>
      <c r="J9" s="126"/>
    </row>
    <row r="10" spans="2:10" x14ac:dyDescent="0.25">
      <c r="I10" s="131"/>
    </row>
    <row r="11" spans="2:10" x14ac:dyDescent="0.25">
      <c r="B11" s="109" t="s">
        <v>165</v>
      </c>
      <c r="C11" s="109" t="s">
        <v>166</v>
      </c>
      <c r="D11" s="109" t="s">
        <v>167</v>
      </c>
      <c r="E11" s="110" t="s">
        <v>168</v>
      </c>
      <c r="F11" s="111" t="s">
        <v>169</v>
      </c>
      <c r="G11" s="111" t="s">
        <v>170</v>
      </c>
    </row>
    <row r="12" spans="2:10" ht="19.5" customHeight="1" x14ac:dyDescent="0.25">
      <c r="B12" s="117" t="s">
        <v>82</v>
      </c>
      <c r="C12" s="168" t="s">
        <v>171</v>
      </c>
      <c r="D12" s="117" t="s">
        <v>148</v>
      </c>
      <c r="E12" s="118">
        <v>12606</v>
      </c>
      <c r="F12" s="119">
        <v>47</v>
      </c>
      <c r="G12" s="120">
        <f t="shared" ref="G12:G20" si="0">F12/E12</f>
        <v>3.7283833095351419E-3</v>
      </c>
    </row>
    <row r="13" spans="2:10" ht="18.75" customHeight="1" x14ac:dyDescent="0.25">
      <c r="B13" s="117" t="s">
        <v>86</v>
      </c>
      <c r="C13" s="169"/>
      <c r="D13" s="117" t="s">
        <v>151</v>
      </c>
      <c r="E13" s="118">
        <v>7852</v>
      </c>
      <c r="F13" s="119">
        <v>43</v>
      </c>
      <c r="G13" s="120">
        <f t="shared" si="0"/>
        <v>5.4763117677024964E-3</v>
      </c>
    </row>
    <row r="14" spans="2:10" ht="23.25" customHeight="1" x14ac:dyDescent="0.25">
      <c r="B14" s="117" t="s">
        <v>84</v>
      </c>
      <c r="C14" s="169"/>
      <c r="D14" s="117" t="s">
        <v>146</v>
      </c>
      <c r="E14" s="118">
        <v>14414</v>
      </c>
      <c r="F14" s="119">
        <v>84</v>
      </c>
      <c r="G14" s="120">
        <f t="shared" si="0"/>
        <v>5.8276675454419311E-3</v>
      </c>
    </row>
    <row r="15" spans="2:10" ht="16.5" customHeight="1" x14ac:dyDescent="0.25">
      <c r="B15" s="117" t="s">
        <v>79</v>
      </c>
      <c r="C15" s="170"/>
      <c r="D15" s="117" t="s">
        <v>150</v>
      </c>
      <c r="E15" s="118">
        <v>6859</v>
      </c>
      <c r="F15" s="119">
        <v>66</v>
      </c>
      <c r="G15" s="120">
        <f t="shared" si="0"/>
        <v>9.6223939349759438E-3</v>
      </c>
    </row>
    <row r="16" spans="2:10" ht="18" customHeight="1" x14ac:dyDescent="0.25">
      <c r="B16" s="121" t="s">
        <v>70</v>
      </c>
      <c r="C16" s="171" t="s">
        <v>172</v>
      </c>
      <c r="D16" s="121" t="s">
        <v>141</v>
      </c>
      <c r="E16" s="122">
        <v>11662</v>
      </c>
      <c r="F16" s="123">
        <v>34</v>
      </c>
      <c r="G16" s="124">
        <f t="shared" si="0"/>
        <v>2.9154518950437317E-3</v>
      </c>
    </row>
    <row r="17" spans="2:7" ht="18.75" customHeight="1" x14ac:dyDescent="0.25">
      <c r="B17" s="121" t="s">
        <v>77</v>
      </c>
      <c r="C17" s="169"/>
      <c r="D17" s="121" t="s">
        <v>142</v>
      </c>
      <c r="E17" s="122">
        <v>4549</v>
      </c>
      <c r="F17" s="123">
        <v>14</v>
      </c>
      <c r="G17" s="124">
        <f t="shared" si="0"/>
        <v>3.0775994724115191E-3</v>
      </c>
    </row>
    <row r="18" spans="2:7" ht="18.75" customHeight="1" x14ac:dyDescent="0.25">
      <c r="B18" s="121" t="s">
        <v>73</v>
      </c>
      <c r="C18" s="169"/>
      <c r="D18" s="121" t="s">
        <v>143</v>
      </c>
      <c r="E18" s="122">
        <v>9209</v>
      </c>
      <c r="F18" s="123">
        <v>28</v>
      </c>
      <c r="G18" s="124">
        <f t="shared" si="0"/>
        <v>3.0405038549245304E-3</v>
      </c>
    </row>
    <row r="19" spans="2:7" ht="18.75" customHeight="1" x14ac:dyDescent="0.25">
      <c r="B19" s="121" t="s">
        <v>68</v>
      </c>
      <c r="C19" s="169"/>
      <c r="D19" s="121" t="s">
        <v>139</v>
      </c>
      <c r="E19" s="122">
        <v>14780</v>
      </c>
      <c r="F19" s="123">
        <v>78</v>
      </c>
      <c r="G19" s="124">
        <f t="shared" si="0"/>
        <v>5.2774018944519623E-3</v>
      </c>
    </row>
    <row r="20" spans="2:7" ht="18.75" customHeight="1" x14ac:dyDescent="0.25">
      <c r="B20" s="121" t="s">
        <v>75</v>
      </c>
      <c r="C20" s="170"/>
      <c r="D20" s="121" t="s">
        <v>140</v>
      </c>
      <c r="E20" s="122">
        <v>8854</v>
      </c>
      <c r="F20" s="123">
        <v>32</v>
      </c>
      <c r="G20" s="124">
        <f t="shared" si="0"/>
        <v>3.6141856787892477E-3</v>
      </c>
    </row>
    <row r="21" spans="2:7" ht="20.25" customHeight="1" x14ac:dyDescent="0.25">
      <c r="B21" s="112" t="s">
        <v>93</v>
      </c>
      <c r="C21" s="172" t="s">
        <v>101</v>
      </c>
      <c r="D21" s="113" t="s">
        <v>153</v>
      </c>
      <c r="E21" s="114">
        <v>9724</v>
      </c>
      <c r="F21" s="115">
        <v>121</v>
      </c>
      <c r="G21" s="116">
        <f>F21/E21</f>
        <v>1.2443438914027148E-2</v>
      </c>
    </row>
    <row r="22" spans="2:7" ht="18.75" customHeight="1" x14ac:dyDescent="0.25">
      <c r="B22" s="112" t="s">
        <v>97</v>
      </c>
      <c r="C22" s="169"/>
      <c r="D22" s="113" t="s">
        <v>155</v>
      </c>
      <c r="E22" s="114">
        <v>12657</v>
      </c>
      <c r="F22" s="115">
        <v>5</v>
      </c>
      <c r="G22" s="116">
        <f>F22/E22</f>
        <v>3.9503831871691555E-4</v>
      </c>
    </row>
    <row r="23" spans="2:7" ht="20.25" customHeight="1" x14ac:dyDescent="0.25">
      <c r="B23" s="112" t="s">
        <v>95</v>
      </c>
      <c r="C23" s="169"/>
      <c r="D23" s="112" t="s">
        <v>154</v>
      </c>
      <c r="E23" s="114">
        <v>6472</v>
      </c>
      <c r="F23" s="115" t="s">
        <v>186</v>
      </c>
      <c r="G23" s="116"/>
    </row>
    <row r="24" spans="2:7" ht="18.75" customHeight="1" x14ac:dyDescent="0.25">
      <c r="B24" s="112" t="s">
        <v>92</v>
      </c>
      <c r="C24" s="169"/>
      <c r="D24" s="112" t="s">
        <v>157</v>
      </c>
      <c r="E24" s="114">
        <v>3060</v>
      </c>
      <c r="F24" s="115" t="s">
        <v>186</v>
      </c>
      <c r="G24" s="115"/>
    </row>
    <row r="25" spans="2:7" ht="18.75" customHeight="1" x14ac:dyDescent="0.25">
      <c r="B25" s="112" t="s">
        <v>99</v>
      </c>
      <c r="C25" s="169"/>
      <c r="D25" s="113" t="s">
        <v>156</v>
      </c>
      <c r="E25" s="114">
        <v>2972</v>
      </c>
      <c r="F25" s="125" t="s">
        <v>186</v>
      </c>
      <c r="G25" s="115"/>
    </row>
    <row r="26" spans="2:7" ht="19.5" customHeight="1" x14ac:dyDescent="0.25">
      <c r="B26" s="112" t="s">
        <v>88</v>
      </c>
      <c r="C26" s="169"/>
      <c r="D26" s="113" t="s">
        <v>158</v>
      </c>
      <c r="E26" s="114">
        <v>1400</v>
      </c>
      <c r="F26" s="115" t="s">
        <v>186</v>
      </c>
      <c r="G26" s="125"/>
    </row>
    <row r="27" spans="2:7" ht="18.75" customHeight="1" x14ac:dyDescent="0.25">
      <c r="B27" s="112" t="s">
        <v>90</v>
      </c>
      <c r="C27" s="170"/>
      <c r="D27" s="113" t="s">
        <v>152</v>
      </c>
      <c r="E27" s="114">
        <v>16710</v>
      </c>
      <c r="F27" s="115" t="s">
        <v>186</v>
      </c>
      <c r="G27" s="116"/>
    </row>
    <row r="28" spans="2:7" ht="20.25" customHeight="1" x14ac:dyDescent="0.25">
      <c r="B28" s="117" t="s">
        <v>87</v>
      </c>
      <c r="C28" s="157" t="s">
        <v>171</v>
      </c>
      <c r="D28" s="117" t="s">
        <v>149</v>
      </c>
      <c r="E28" s="118">
        <v>5701</v>
      </c>
      <c r="F28" s="119" t="s">
        <v>186</v>
      </c>
      <c r="G28" s="119"/>
    </row>
    <row r="29" spans="2:7" ht="18.75" customHeight="1" x14ac:dyDescent="0.25">
      <c r="B29" s="117" t="s">
        <v>81</v>
      </c>
      <c r="C29" s="159"/>
      <c r="D29" s="117" t="s">
        <v>147</v>
      </c>
      <c r="E29" s="118">
        <v>18387</v>
      </c>
      <c r="F29" s="119" t="s">
        <v>186</v>
      </c>
      <c r="G29" s="120"/>
    </row>
    <row r="30" spans="2:7" ht="18.75" customHeight="1" x14ac:dyDescent="0.25">
      <c r="B30" s="121" t="s">
        <v>71</v>
      </c>
      <c r="C30" s="156" t="s">
        <v>172</v>
      </c>
      <c r="D30" s="121" t="s">
        <v>145</v>
      </c>
      <c r="E30" s="122">
        <v>5586</v>
      </c>
      <c r="F30" s="123" t="s">
        <v>186</v>
      </c>
      <c r="G30" s="124"/>
    </row>
    <row r="31" spans="2:7" ht="20.25" customHeight="1" x14ac:dyDescent="0.25">
      <c r="B31" t="s">
        <v>209</v>
      </c>
    </row>
    <row r="32" spans="2:7" ht="20.25" customHeight="1" x14ac:dyDescent="0.25">
      <c r="B32" t="s">
        <v>120</v>
      </c>
    </row>
  </sheetData>
  <mergeCells count="3">
    <mergeCell ref="C12:C15"/>
    <mergeCell ref="C16:C20"/>
    <mergeCell ref="C21:C27"/>
  </mergeCells>
  <pageMargins left="0.7" right="0.7" top="0.75" bottom="0.75" header="0.3" footer="0.3"/>
  <pageSetup paperSize="9" scale="8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Q26"/>
  <sheetViews>
    <sheetView showGridLines="0" workbookViewId="0"/>
  </sheetViews>
  <sheetFormatPr defaultRowHeight="15" x14ac:dyDescent="0.25"/>
  <cols>
    <col min="1" max="1" width="5.140625" customWidth="1"/>
    <col min="5" max="5" width="12.140625" customWidth="1"/>
    <col min="9" max="9" width="15.85546875" customWidth="1"/>
    <col min="13" max="13" width="12.140625" customWidth="1"/>
    <col min="14" max="14" width="11.140625" customWidth="1"/>
  </cols>
  <sheetData>
    <row r="3" spans="1:1" ht="45" x14ac:dyDescent="0.6">
      <c r="A3" s="58" t="s">
        <v>173</v>
      </c>
    </row>
    <row r="6" spans="1:1" ht="15.75" x14ac:dyDescent="0.25">
      <c r="A6" s="6" t="s">
        <v>20</v>
      </c>
    </row>
    <row r="7" spans="1:1" ht="15.75" x14ac:dyDescent="0.25">
      <c r="A7" s="6" t="s">
        <v>161</v>
      </c>
    </row>
    <row r="19" spans="2:17" ht="15.75" x14ac:dyDescent="0.25">
      <c r="B19" s="6"/>
      <c r="C19" s="61" t="s">
        <v>21</v>
      </c>
      <c r="D19" s="6"/>
      <c r="E19" s="6"/>
      <c r="F19" s="6"/>
      <c r="G19" s="61" t="s">
        <v>28</v>
      </c>
      <c r="H19" s="6"/>
      <c r="I19" s="6"/>
      <c r="J19" s="6"/>
      <c r="K19" s="61" t="s">
        <v>22</v>
      </c>
      <c r="L19" s="6"/>
      <c r="M19" s="6"/>
      <c r="N19" s="6"/>
      <c r="O19" s="61" t="s">
        <v>23</v>
      </c>
      <c r="P19" s="6"/>
      <c r="Q19" s="6"/>
    </row>
    <row r="20" spans="2:17" ht="15.75" x14ac:dyDescent="0.25">
      <c r="B20" s="62"/>
      <c r="C20" s="63" t="s">
        <v>160</v>
      </c>
      <c r="D20" s="6"/>
      <c r="E20" s="6"/>
      <c r="F20" s="6"/>
      <c r="G20" s="63" t="s">
        <v>25</v>
      </c>
      <c r="H20" s="6"/>
      <c r="I20" s="6"/>
      <c r="J20" s="6"/>
      <c r="K20" s="63" t="s">
        <v>164</v>
      </c>
      <c r="L20" s="6"/>
      <c r="M20" s="6"/>
      <c r="N20" s="6"/>
      <c r="O20" s="63" t="s">
        <v>163</v>
      </c>
      <c r="P20" s="6"/>
      <c r="Q20" s="6"/>
    </row>
    <row r="21" spans="2:17" ht="15.75" x14ac:dyDescent="0.25">
      <c r="B21" s="62"/>
      <c r="C21" s="63" t="s">
        <v>24</v>
      </c>
      <c r="D21" s="6"/>
      <c r="E21" s="6"/>
      <c r="F21" s="6"/>
      <c r="G21" s="63" t="s">
        <v>26</v>
      </c>
      <c r="H21" s="6"/>
      <c r="I21" s="6"/>
      <c r="J21" s="6"/>
      <c r="K21" s="63" t="s">
        <v>30</v>
      </c>
      <c r="L21" s="6"/>
      <c r="M21" s="6"/>
      <c r="N21" s="6"/>
      <c r="O21" s="63" t="s">
        <v>31</v>
      </c>
      <c r="P21" s="6"/>
      <c r="Q21" s="6"/>
    </row>
    <row r="22" spans="2:17" ht="15.75" x14ac:dyDescent="0.25">
      <c r="B22" s="6"/>
      <c r="C22" s="62" t="s">
        <v>162</v>
      </c>
      <c r="D22" s="6"/>
      <c r="E22" s="6"/>
      <c r="F22" s="6"/>
      <c r="G22" s="63" t="s">
        <v>27</v>
      </c>
      <c r="H22" s="6"/>
      <c r="I22" s="6"/>
      <c r="J22" s="6"/>
      <c r="K22" s="63" t="s">
        <v>29</v>
      </c>
      <c r="L22" s="6"/>
      <c r="M22" s="6"/>
      <c r="N22" s="6"/>
      <c r="O22" s="63" t="s">
        <v>32</v>
      </c>
      <c r="P22" s="6"/>
      <c r="Q22" s="6"/>
    </row>
    <row r="23" spans="2:17" ht="15.75" x14ac:dyDescent="0.25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5" spans="2:17" x14ac:dyDescent="0.25">
      <c r="B25" t="s">
        <v>159</v>
      </c>
    </row>
    <row r="26" spans="2:17" x14ac:dyDescent="0.25">
      <c r="B26" t="s">
        <v>121</v>
      </c>
    </row>
  </sheetData>
  <pageMargins left="0.7" right="0.7" top="0.75" bottom="0.75" header="0.3" footer="0.3"/>
  <pageSetup paperSize="9" scale="7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J31"/>
  <sheetViews>
    <sheetView showGridLines="0" workbookViewId="0"/>
  </sheetViews>
  <sheetFormatPr defaultRowHeight="15" x14ac:dyDescent="0.25"/>
  <cols>
    <col min="1" max="1" width="4.28515625" customWidth="1"/>
    <col min="3" max="3" width="39.42578125" bestFit="1" customWidth="1"/>
    <col min="4" max="4" width="6.5703125" bestFit="1" customWidth="1"/>
    <col min="5" max="5" width="23.7109375" bestFit="1" customWidth="1"/>
    <col min="7" max="7" width="18" bestFit="1" customWidth="1"/>
    <col min="8" max="8" width="11.5703125" customWidth="1"/>
    <col min="9" max="9" width="11" customWidth="1"/>
    <col min="10" max="10" width="11.42578125" customWidth="1"/>
  </cols>
  <sheetData>
    <row r="3" spans="2:10" ht="45" x14ac:dyDescent="0.6">
      <c r="B3" s="58" t="s">
        <v>174</v>
      </c>
    </row>
    <row r="6" spans="2:10" ht="15.75" thickBot="1" x14ac:dyDescent="0.3"/>
    <row r="7" spans="2:10" ht="60.75" customHeight="1" thickBot="1" x14ac:dyDescent="0.3">
      <c r="B7" s="176" t="s">
        <v>131</v>
      </c>
      <c r="C7" s="177"/>
      <c r="D7" s="180" t="s">
        <v>132</v>
      </c>
      <c r="E7" s="180" t="s">
        <v>133</v>
      </c>
      <c r="F7" s="180" t="s">
        <v>22</v>
      </c>
      <c r="G7" s="180" t="s">
        <v>134</v>
      </c>
      <c r="H7" s="173" t="s">
        <v>135</v>
      </c>
      <c r="I7" s="174"/>
      <c r="J7" s="175"/>
    </row>
    <row r="8" spans="2:10" ht="67.5" thickBot="1" x14ac:dyDescent="0.3">
      <c r="B8" s="178"/>
      <c r="C8" s="179"/>
      <c r="D8" s="181"/>
      <c r="E8" s="181"/>
      <c r="F8" s="181"/>
      <c r="G8" s="181"/>
      <c r="H8" s="88" t="s">
        <v>136</v>
      </c>
      <c r="I8" s="88" t="s">
        <v>137</v>
      </c>
      <c r="J8" s="88" t="s">
        <v>138</v>
      </c>
    </row>
    <row r="9" spans="2:10" x14ac:dyDescent="0.25">
      <c r="B9" s="89" t="s">
        <v>68</v>
      </c>
      <c r="C9" s="90" t="s">
        <v>139</v>
      </c>
      <c r="D9" s="91">
        <v>0.53363228699551568</v>
      </c>
      <c r="E9" s="91">
        <v>0.83017265739400259</v>
      </c>
      <c r="F9" s="91">
        <v>1.486601204517427E-2</v>
      </c>
      <c r="G9" s="91">
        <v>0.72452470012055914</v>
      </c>
      <c r="H9" s="91">
        <v>0.81445829933290648</v>
      </c>
      <c r="I9" s="91">
        <v>0.14001904076112098</v>
      </c>
      <c r="J9" s="91">
        <v>4.552265990597238E-2</v>
      </c>
    </row>
    <row r="10" spans="2:10" x14ac:dyDescent="0.25">
      <c r="B10" s="92" t="s">
        <v>75</v>
      </c>
      <c r="C10" s="93" t="s">
        <v>140</v>
      </c>
      <c r="D10" s="94">
        <v>0.44578313253012047</v>
      </c>
      <c r="E10" s="94">
        <v>0.66860195214224172</v>
      </c>
      <c r="F10" s="94">
        <v>4.789149688109362E-2</v>
      </c>
      <c r="G10" s="94">
        <v>0.73975692984960251</v>
      </c>
      <c r="H10" s="94">
        <v>0.86938427906121984</v>
      </c>
      <c r="I10" s="94">
        <v>8.5255120011771934E-2</v>
      </c>
      <c r="J10" s="94">
        <v>4.5360600927008818E-2</v>
      </c>
    </row>
    <row r="11" spans="2:10" x14ac:dyDescent="0.25">
      <c r="B11" s="92" t="s">
        <v>70</v>
      </c>
      <c r="C11" s="93" t="s">
        <v>141</v>
      </c>
      <c r="D11" s="94">
        <v>0.49576271186440679</v>
      </c>
      <c r="E11" s="94">
        <v>0.50902771252601675</v>
      </c>
      <c r="F11" s="94">
        <v>3.1887829621250252E-2</v>
      </c>
      <c r="G11" s="94">
        <v>0.61030359320860572</v>
      </c>
      <c r="H11" s="94">
        <v>0.67864472143245747</v>
      </c>
      <c r="I11" s="94">
        <v>0.19342413518554799</v>
      </c>
      <c r="J11" s="94">
        <v>0.12793114338199449</v>
      </c>
    </row>
    <row r="12" spans="2:10" x14ac:dyDescent="0.25">
      <c r="B12" s="92" t="s">
        <v>77</v>
      </c>
      <c r="C12" s="93" t="s">
        <v>142</v>
      </c>
      <c r="D12" s="94">
        <v>0.4208754208754209</v>
      </c>
      <c r="E12" s="94">
        <v>0.61017401534945015</v>
      </c>
      <c r="F12" s="94">
        <v>4.8346738564311431E-2</v>
      </c>
      <c r="G12" s="94">
        <v>0.74735379808108837</v>
      </c>
      <c r="H12" s="94">
        <v>0.85666757700884011</v>
      </c>
      <c r="I12" s="94">
        <v>9.580831687693897E-2</v>
      </c>
      <c r="J12" s="94">
        <v>4.7524106114220796E-2</v>
      </c>
    </row>
    <row r="13" spans="2:10" x14ac:dyDescent="0.25">
      <c r="B13" s="92" t="s">
        <v>73</v>
      </c>
      <c r="C13" s="93" t="s">
        <v>143</v>
      </c>
      <c r="D13" s="94">
        <v>0.37337662337662336</v>
      </c>
      <c r="E13" s="94">
        <v>0.53617215797078666</v>
      </c>
      <c r="F13" s="94" t="s">
        <v>144</v>
      </c>
      <c r="G13" s="94">
        <v>0.4730390031312785</v>
      </c>
      <c r="H13" s="94">
        <v>0.74444121514961969</v>
      </c>
      <c r="I13" s="94">
        <v>0.1906834831295213</v>
      </c>
      <c r="J13" s="94">
        <v>6.4875301720859091E-2</v>
      </c>
    </row>
    <row r="14" spans="2:10" ht="15.75" thickBot="1" x14ac:dyDescent="0.3">
      <c r="B14" s="95" t="s">
        <v>71</v>
      </c>
      <c r="C14" s="96" t="s">
        <v>145</v>
      </c>
      <c r="D14" s="97">
        <v>0.23177083333333334</v>
      </c>
      <c r="E14" s="97">
        <v>0.44544779102321252</v>
      </c>
      <c r="F14" s="97">
        <v>0.16118223394976317</v>
      </c>
      <c r="G14" s="97">
        <v>0.58117549620929565</v>
      </c>
      <c r="H14" s="97">
        <v>0.69368456108307486</v>
      </c>
      <c r="I14" s="97">
        <v>0.16041761534390347</v>
      </c>
      <c r="J14" s="97">
        <v>0.14589782357302153</v>
      </c>
    </row>
    <row r="15" spans="2:10" x14ac:dyDescent="0.25">
      <c r="B15" s="98" t="s">
        <v>84</v>
      </c>
      <c r="C15" s="99" t="s">
        <v>146</v>
      </c>
      <c r="D15" s="94">
        <v>0.48945147679324896</v>
      </c>
      <c r="E15" s="94">
        <v>0.57481001182281122</v>
      </c>
      <c r="F15" s="94">
        <v>0.24574101877994028</v>
      </c>
      <c r="G15" s="94">
        <v>0.67845385183291529</v>
      </c>
      <c r="H15" s="94">
        <v>0.84906903687319091</v>
      </c>
      <c r="I15" s="94">
        <v>0.11976854030099732</v>
      </c>
      <c r="J15" s="94">
        <v>3.1162422825812264E-2</v>
      </c>
    </row>
    <row r="16" spans="2:10" x14ac:dyDescent="0.25">
      <c r="B16" s="98" t="s">
        <v>81</v>
      </c>
      <c r="C16" s="99" t="s">
        <v>147</v>
      </c>
      <c r="D16" s="94">
        <v>0.38283828382838286</v>
      </c>
      <c r="E16" s="94">
        <v>0.59103736961760045</v>
      </c>
      <c r="F16" s="94">
        <v>0.23279629263863122</v>
      </c>
      <c r="G16" s="94">
        <v>0.67608715060184887</v>
      </c>
      <c r="H16" s="94">
        <v>0.85766785515957655</v>
      </c>
      <c r="I16" s="94">
        <v>0.10321449664243335</v>
      </c>
      <c r="J16" s="94">
        <v>3.9117648197990136E-2</v>
      </c>
    </row>
    <row r="17" spans="2:10" x14ac:dyDescent="0.25">
      <c r="B17" s="98" t="s">
        <v>82</v>
      </c>
      <c r="C17" s="99" t="s">
        <v>148</v>
      </c>
      <c r="D17" s="94">
        <v>0.46184738955823296</v>
      </c>
      <c r="E17" s="94">
        <v>0.48453673748059245</v>
      </c>
      <c r="F17" s="94">
        <v>6.2738990145307316E-2</v>
      </c>
      <c r="G17" s="94">
        <v>0.60734037042183586</v>
      </c>
      <c r="H17" s="94">
        <v>0.87644638369067374</v>
      </c>
      <c r="I17" s="94">
        <v>8.5708950755097144E-2</v>
      </c>
      <c r="J17" s="94">
        <v>3.7844665554229218E-2</v>
      </c>
    </row>
    <row r="18" spans="2:10" x14ac:dyDescent="0.25">
      <c r="B18" s="98" t="s">
        <v>87</v>
      </c>
      <c r="C18" s="99" t="s">
        <v>149</v>
      </c>
      <c r="D18" s="94">
        <v>0.52073732718894006</v>
      </c>
      <c r="E18" s="94">
        <v>0.85411317583308688</v>
      </c>
      <c r="F18" s="94">
        <v>0.14981447419370181</v>
      </c>
      <c r="G18" s="94">
        <v>0.77807625904397248</v>
      </c>
      <c r="H18" s="94">
        <v>0.86910118656340607</v>
      </c>
      <c r="I18" s="94">
        <v>0.11892289359511375</v>
      </c>
      <c r="J18" s="94">
        <v>1.1975919841479979E-2</v>
      </c>
    </row>
    <row r="19" spans="2:10" x14ac:dyDescent="0.25">
      <c r="B19" s="98" t="s">
        <v>79</v>
      </c>
      <c r="C19" s="99" t="s">
        <v>150</v>
      </c>
      <c r="D19" s="94">
        <v>0.37446808510638296</v>
      </c>
      <c r="E19" s="94">
        <v>0.79759186187757491</v>
      </c>
      <c r="F19" s="94">
        <v>4.1685546259506441E-2</v>
      </c>
      <c r="G19" s="94">
        <v>0.63344796308576246</v>
      </c>
      <c r="H19" s="94">
        <v>0.94650942739814181</v>
      </c>
      <c r="I19" s="94">
        <v>4.3955872304498003E-2</v>
      </c>
      <c r="J19" s="94">
        <v>9.5347002973604628E-3</v>
      </c>
    </row>
    <row r="20" spans="2:10" ht="15.75" thickBot="1" x14ac:dyDescent="0.3">
      <c r="B20" s="100" t="s">
        <v>86</v>
      </c>
      <c r="C20" s="101" t="s">
        <v>151</v>
      </c>
      <c r="D20" s="102">
        <v>0.3931297709923664</v>
      </c>
      <c r="E20" s="102">
        <v>0.82886165456984262</v>
      </c>
      <c r="F20" s="102">
        <v>2.1144170881988351E-2</v>
      </c>
      <c r="G20" s="102">
        <v>0.66745539975933377</v>
      </c>
      <c r="H20" s="102">
        <v>0.80511327018373569</v>
      </c>
      <c r="I20" s="102">
        <v>0.10986176303722311</v>
      </c>
      <c r="J20" s="102">
        <v>8.502496677904138E-2</v>
      </c>
    </row>
    <row r="21" spans="2:10" x14ac:dyDescent="0.25">
      <c r="B21" s="103" t="s">
        <v>90</v>
      </c>
      <c r="C21" s="104" t="s">
        <v>152</v>
      </c>
      <c r="D21" s="91">
        <v>0.46861924686192469</v>
      </c>
      <c r="E21" s="91">
        <v>0.39828333875152061</v>
      </c>
      <c r="F21" s="91">
        <v>0.18903330068188876</v>
      </c>
      <c r="G21" s="91">
        <v>0.57544908220814794</v>
      </c>
      <c r="H21" s="91">
        <v>0.74053167469309567</v>
      </c>
      <c r="I21" s="91">
        <v>0.17066595641305057</v>
      </c>
      <c r="J21" s="91">
        <v>8.8802368893854053E-2</v>
      </c>
    </row>
    <row r="22" spans="2:10" x14ac:dyDescent="0.25">
      <c r="B22" s="105" t="s">
        <v>93</v>
      </c>
      <c r="C22" s="106" t="s">
        <v>153</v>
      </c>
      <c r="D22" s="94">
        <v>0.50632911392405067</v>
      </c>
      <c r="E22" s="94">
        <v>0.69751917496582427</v>
      </c>
      <c r="F22" s="94">
        <v>7.3906346773613893E-2</v>
      </c>
      <c r="G22" s="94">
        <v>0.65394121444726228</v>
      </c>
      <c r="H22" s="94">
        <v>0.90162494142154315</v>
      </c>
      <c r="I22" s="94">
        <v>9.8375058578457783E-2</v>
      </c>
      <c r="J22" s="94">
        <v>0</v>
      </c>
    </row>
    <row r="23" spans="2:10" x14ac:dyDescent="0.25">
      <c r="B23" s="105" t="s">
        <v>95</v>
      </c>
      <c r="C23" s="106" t="s">
        <v>154</v>
      </c>
      <c r="D23" s="94">
        <v>0.536036036036036</v>
      </c>
      <c r="E23" s="94">
        <v>0.97229533351843089</v>
      </c>
      <c r="F23" s="94">
        <v>0.24525237251972545</v>
      </c>
      <c r="G23" s="94">
        <v>0.72014807552437599</v>
      </c>
      <c r="H23" s="94">
        <v>0.9897638071000644</v>
      </c>
      <c r="I23" s="94">
        <v>1.023619289993557E-2</v>
      </c>
      <c r="J23" s="94">
        <v>0</v>
      </c>
    </row>
    <row r="24" spans="2:10" x14ac:dyDescent="0.25">
      <c r="B24" s="105" t="s">
        <v>97</v>
      </c>
      <c r="C24" s="106" t="s">
        <v>155</v>
      </c>
      <c r="D24" s="94">
        <v>0.50224215246636772</v>
      </c>
      <c r="E24" s="94">
        <v>0.70297318920289986</v>
      </c>
      <c r="F24" s="94">
        <v>0.14619708646217833</v>
      </c>
      <c r="G24" s="94">
        <v>0.58287993550119555</v>
      </c>
      <c r="H24" s="94">
        <v>0.86248766622927564</v>
      </c>
      <c r="I24" s="94">
        <v>0.11868524435895794</v>
      </c>
      <c r="J24" s="94">
        <v>1.8827089411766494E-2</v>
      </c>
    </row>
    <row r="25" spans="2:10" x14ac:dyDescent="0.25">
      <c r="B25" s="105" t="s">
        <v>99</v>
      </c>
      <c r="C25" s="106" t="s">
        <v>156</v>
      </c>
      <c r="D25" s="94">
        <v>0.51569506726457404</v>
      </c>
      <c r="E25" s="94">
        <v>0.97378576163096697</v>
      </c>
      <c r="F25" s="94">
        <v>0</v>
      </c>
      <c r="G25" s="94">
        <v>0.69930839115446952</v>
      </c>
      <c r="H25" s="94">
        <v>0.93336310103651454</v>
      </c>
      <c r="I25" s="94">
        <v>5.3002024968074053E-2</v>
      </c>
      <c r="J25" s="94">
        <v>1.3634873995411346E-2</v>
      </c>
    </row>
    <row r="26" spans="2:10" x14ac:dyDescent="0.25">
      <c r="B26" s="105" t="s">
        <v>92</v>
      </c>
      <c r="C26" s="106" t="s">
        <v>157</v>
      </c>
      <c r="D26" s="94">
        <v>0.53679653679653683</v>
      </c>
      <c r="E26" s="94">
        <v>0.62898208246152598</v>
      </c>
      <c r="F26" s="94">
        <v>4.8828249748565429E-2</v>
      </c>
      <c r="G26" s="94">
        <v>0.65145696275496168</v>
      </c>
      <c r="H26" s="94">
        <v>0.78451897970543016</v>
      </c>
      <c r="I26" s="94">
        <v>0.12886647701695672</v>
      </c>
      <c r="J26" s="94">
        <v>8.6614543277613101E-2</v>
      </c>
    </row>
    <row r="27" spans="2:10" ht="15.75" thickBot="1" x14ac:dyDescent="0.3">
      <c r="B27" s="107" t="s">
        <v>88</v>
      </c>
      <c r="C27" s="108" t="s">
        <v>158</v>
      </c>
      <c r="D27" s="97">
        <v>0.32335329341317365</v>
      </c>
      <c r="E27" s="97">
        <v>0.93418217654252544</v>
      </c>
      <c r="F27" s="97">
        <v>1.914348072749647E-2</v>
      </c>
      <c r="G27" s="97">
        <v>0.69036360017667864</v>
      </c>
      <c r="H27" s="97">
        <v>0.89842210076355322</v>
      </c>
      <c r="I27" s="97">
        <v>5.8681228546141002E-2</v>
      </c>
      <c r="J27" s="97">
        <v>4.2896670690305901E-2</v>
      </c>
    </row>
    <row r="30" spans="2:10" x14ac:dyDescent="0.25">
      <c r="B30" t="s">
        <v>159</v>
      </c>
    </row>
    <row r="31" spans="2:10" x14ac:dyDescent="0.25">
      <c r="B31" t="s">
        <v>121</v>
      </c>
    </row>
  </sheetData>
  <mergeCells count="6">
    <mergeCell ref="H7:J7"/>
    <mergeCell ref="B7:C8"/>
    <mergeCell ref="D7:D8"/>
    <mergeCell ref="E7:E8"/>
    <mergeCell ref="F7:F8"/>
    <mergeCell ref="G7:G8"/>
  </mergeCells>
  <pageMargins left="0.7" right="0.7" top="0.75" bottom="0.75" header="0.3" footer="0.3"/>
  <pageSetup paperSize="9" scale="8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3"/>
  <sheetViews>
    <sheetView showGridLines="0" zoomScale="90" zoomScaleNormal="90" workbookViewId="0">
      <selection activeCell="B3" sqref="B3"/>
    </sheetView>
  </sheetViews>
  <sheetFormatPr defaultRowHeight="15" x14ac:dyDescent="0.25"/>
  <cols>
    <col min="1" max="1" width="3" customWidth="1"/>
    <col min="2" max="2" width="39.42578125" bestFit="1" customWidth="1"/>
    <col min="3" max="3" width="18.5703125" bestFit="1" customWidth="1"/>
    <col min="4" max="4" width="16" bestFit="1" customWidth="1"/>
    <col min="5" max="5" width="10.140625" bestFit="1" customWidth="1"/>
    <col min="6" max="6" width="18.5703125" bestFit="1" customWidth="1"/>
    <col min="7" max="7" width="16" bestFit="1" customWidth="1"/>
    <col min="8" max="8" width="10.140625" bestFit="1" customWidth="1"/>
    <col min="9" max="9" width="18.5703125" bestFit="1" customWidth="1"/>
    <col min="10" max="10" width="16" bestFit="1" customWidth="1"/>
    <col min="11" max="11" width="10.140625" bestFit="1" customWidth="1"/>
    <col min="12" max="12" width="18.5703125" bestFit="1" customWidth="1"/>
    <col min="13" max="13" width="16" bestFit="1" customWidth="1"/>
    <col min="14" max="14" width="16" customWidth="1"/>
    <col min="15" max="15" width="18.5703125" bestFit="1" customWidth="1"/>
    <col min="16" max="16" width="16" bestFit="1" customWidth="1"/>
    <col min="17" max="17" width="10.140625" bestFit="1" customWidth="1"/>
    <col min="18" max="18" width="18.5703125" bestFit="1" customWidth="1"/>
    <col min="19" max="19" width="16" bestFit="1" customWidth="1"/>
    <col min="20" max="20" width="15.140625" customWidth="1"/>
    <col min="21" max="21" width="18.5703125" bestFit="1" customWidth="1"/>
    <col min="22" max="22" width="16" bestFit="1" customWidth="1"/>
    <col min="23" max="23" width="17.140625" customWidth="1"/>
    <col min="24" max="24" width="18.5703125" bestFit="1" customWidth="1"/>
    <col min="25" max="25" width="16" bestFit="1" customWidth="1"/>
    <col min="26" max="26" width="15.28515625" customWidth="1"/>
    <col min="27" max="27" width="18.5703125" bestFit="1" customWidth="1"/>
    <col min="28" max="28" width="16" bestFit="1" customWidth="1"/>
    <col min="29" max="29" width="16.28515625" customWidth="1"/>
    <col min="30" max="30" width="18.5703125" bestFit="1" customWidth="1"/>
    <col min="31" max="31" width="16" bestFit="1" customWidth="1"/>
    <col min="32" max="32" width="17" customWidth="1"/>
  </cols>
  <sheetData>
    <row r="1" spans="1:32" ht="18" x14ac:dyDescent="0.25">
      <c r="B1" s="130" t="s">
        <v>177</v>
      </c>
    </row>
    <row r="4" spans="1:32" hidden="1" x14ac:dyDescent="0.25">
      <c r="C4" s="186">
        <v>42522</v>
      </c>
      <c r="D4" s="187"/>
      <c r="E4" s="187"/>
      <c r="F4" s="186">
        <v>42552</v>
      </c>
      <c r="G4" s="187"/>
      <c r="H4" s="187"/>
      <c r="I4" s="186">
        <v>42583</v>
      </c>
      <c r="J4" s="187"/>
      <c r="K4" s="187"/>
      <c r="L4" s="186">
        <v>42614</v>
      </c>
      <c r="M4" s="187"/>
      <c r="N4" s="187"/>
      <c r="O4" s="186">
        <v>42644</v>
      </c>
      <c r="P4" s="187"/>
      <c r="Q4" s="187"/>
      <c r="R4" s="186">
        <v>42675</v>
      </c>
      <c r="S4" s="186"/>
      <c r="T4" s="186"/>
      <c r="U4" s="186">
        <v>42705</v>
      </c>
      <c r="V4" s="186"/>
      <c r="W4" s="186"/>
      <c r="X4" s="186">
        <v>42736</v>
      </c>
      <c r="Y4" s="186"/>
      <c r="Z4" s="186"/>
      <c r="AA4" s="186">
        <v>42767</v>
      </c>
      <c r="AB4" s="186"/>
      <c r="AC4" s="186"/>
      <c r="AD4" s="186">
        <v>42795</v>
      </c>
      <c r="AE4" s="186"/>
      <c r="AF4" s="186"/>
    </row>
    <row r="5" spans="1:32" hidden="1" x14ac:dyDescent="0.25">
      <c r="A5" t="s">
        <v>165</v>
      </c>
      <c r="B5" t="s">
        <v>178</v>
      </c>
      <c r="C5" t="s">
        <v>179</v>
      </c>
      <c r="D5" t="s">
        <v>180</v>
      </c>
      <c r="E5" t="s">
        <v>181</v>
      </c>
      <c r="F5" t="s">
        <v>179</v>
      </c>
      <c r="G5" t="s">
        <v>180</v>
      </c>
      <c r="H5" t="s">
        <v>181</v>
      </c>
      <c r="I5" t="s">
        <v>179</v>
      </c>
      <c r="J5" t="s">
        <v>180</v>
      </c>
      <c r="K5" t="s">
        <v>181</v>
      </c>
      <c r="L5" t="s">
        <v>179</v>
      </c>
      <c r="M5" t="s">
        <v>180</v>
      </c>
      <c r="N5" t="s">
        <v>181</v>
      </c>
      <c r="O5" t="s">
        <v>179</v>
      </c>
      <c r="P5" t="s">
        <v>180</v>
      </c>
      <c r="Q5" t="s">
        <v>181</v>
      </c>
      <c r="R5" t="s">
        <v>179</v>
      </c>
      <c r="S5" t="s">
        <v>180</v>
      </c>
      <c r="T5" t="s">
        <v>181</v>
      </c>
      <c r="U5" t="s">
        <v>179</v>
      </c>
      <c r="V5" t="s">
        <v>180</v>
      </c>
      <c r="W5" t="s">
        <v>181</v>
      </c>
      <c r="X5" t="s">
        <v>179</v>
      </c>
      <c r="Y5" t="s">
        <v>180</v>
      </c>
      <c r="Z5" t="s">
        <v>181</v>
      </c>
      <c r="AA5" t="s">
        <v>179</v>
      </c>
      <c r="AB5" t="s">
        <v>180</v>
      </c>
      <c r="AC5" t="s">
        <v>181</v>
      </c>
      <c r="AD5" t="s">
        <v>179</v>
      </c>
      <c r="AE5" t="s">
        <v>180</v>
      </c>
      <c r="AF5" t="s">
        <v>181</v>
      </c>
    </row>
    <row r="6" spans="1:32" hidden="1" x14ac:dyDescent="0.25">
      <c r="A6" t="s">
        <v>90</v>
      </c>
      <c r="B6" t="s">
        <v>152</v>
      </c>
      <c r="C6">
        <v>16682</v>
      </c>
      <c r="D6">
        <v>3022</v>
      </c>
      <c r="E6" s="126">
        <f>D6/C6</f>
        <v>0.18115333892818608</v>
      </c>
      <c r="F6">
        <v>16715</v>
      </c>
      <c r="G6">
        <v>3059</v>
      </c>
      <c r="H6" s="126">
        <f>G6/F6</f>
        <v>0.18300927310798684</v>
      </c>
      <c r="I6">
        <v>16723</v>
      </c>
      <c r="J6">
        <v>3095</v>
      </c>
      <c r="K6" s="126">
        <f>J6/I6</f>
        <v>0.18507444836452788</v>
      </c>
      <c r="L6">
        <v>16721</v>
      </c>
      <c r="M6">
        <v>3122</v>
      </c>
      <c r="N6" s="126">
        <f>M6/L6</f>
        <v>0.18671132109323604</v>
      </c>
      <c r="O6">
        <v>16715</v>
      </c>
      <c r="P6">
        <v>3130</v>
      </c>
      <c r="Q6" s="126">
        <f>P6/O6</f>
        <v>0.18725695483099014</v>
      </c>
      <c r="R6">
        <v>16740</v>
      </c>
      <c r="S6">
        <v>3158</v>
      </c>
      <c r="T6" s="126">
        <f>S6/R6</f>
        <v>0.18864994026284349</v>
      </c>
      <c r="U6">
        <v>16751</v>
      </c>
      <c r="V6">
        <v>3173</v>
      </c>
      <c r="W6" s="126">
        <f>V6/U6</f>
        <v>0.18942152707301058</v>
      </c>
      <c r="X6">
        <v>16757</v>
      </c>
      <c r="Y6">
        <v>3200</v>
      </c>
      <c r="Z6" s="126">
        <f>Y6/X6</f>
        <v>0.19096496986334069</v>
      </c>
      <c r="AA6">
        <v>16745</v>
      </c>
      <c r="AB6">
        <v>3233</v>
      </c>
      <c r="AC6" s="126">
        <f>AB6/AA6</f>
        <v>0.19307255897282771</v>
      </c>
      <c r="AD6">
        <v>16710</v>
      </c>
      <c r="AE6">
        <v>3268</v>
      </c>
      <c r="AF6" s="126">
        <f>AE6/AD6</f>
        <v>0.19557151406343506</v>
      </c>
    </row>
    <row r="7" spans="1:32" hidden="1" x14ac:dyDescent="0.25">
      <c r="A7" t="s">
        <v>93</v>
      </c>
      <c r="B7" t="s">
        <v>153</v>
      </c>
      <c r="C7">
        <v>9749</v>
      </c>
      <c r="D7">
        <v>1010</v>
      </c>
      <c r="E7" s="126">
        <f t="shared" ref="E7:E24" si="0">D7/C7</f>
        <v>0.10360036926864294</v>
      </c>
      <c r="F7">
        <v>9765</v>
      </c>
      <c r="G7">
        <v>1018</v>
      </c>
      <c r="H7" s="126">
        <f t="shared" ref="H7:H24" si="1">G7/F7</f>
        <v>0.10424987199180748</v>
      </c>
      <c r="I7">
        <v>9775</v>
      </c>
      <c r="J7">
        <v>1015</v>
      </c>
      <c r="K7" s="126">
        <f t="shared" ref="K7:K24" si="2">J7/I7</f>
        <v>0.10383631713554987</v>
      </c>
      <c r="L7">
        <v>9755</v>
      </c>
      <c r="M7">
        <v>1023</v>
      </c>
      <c r="N7" s="126">
        <f t="shared" ref="N7:N24" si="3">M7/L7</f>
        <v>0.10486929779600206</v>
      </c>
      <c r="O7">
        <v>9728</v>
      </c>
      <c r="P7">
        <v>1040</v>
      </c>
      <c r="Q7" s="126">
        <f t="shared" ref="Q7:Q24" si="4">P7/O7</f>
        <v>0.1069078947368421</v>
      </c>
      <c r="R7">
        <v>9706</v>
      </c>
      <c r="S7">
        <v>1036</v>
      </c>
      <c r="T7" s="126">
        <f t="shared" ref="T7:T24" si="5">S7/R7</f>
        <v>0.10673810014424068</v>
      </c>
      <c r="U7">
        <v>9716</v>
      </c>
      <c r="V7">
        <v>1039</v>
      </c>
      <c r="W7" s="126">
        <f t="shared" ref="W7:W24" si="6">V7/U7</f>
        <v>0.10693701111568547</v>
      </c>
      <c r="X7">
        <v>9713</v>
      </c>
      <c r="Y7">
        <v>1041</v>
      </c>
      <c r="Z7" s="126">
        <f t="shared" ref="Z7:Z24" si="7">Y7/X7</f>
        <v>0.10717594975805621</v>
      </c>
      <c r="AA7">
        <v>9703</v>
      </c>
      <c r="AB7">
        <v>1046</v>
      </c>
      <c r="AC7" s="126">
        <f t="shared" ref="AC7:AC24" si="8">AB7/AA7</f>
        <v>0.10780171081108936</v>
      </c>
      <c r="AD7">
        <v>9695</v>
      </c>
      <c r="AE7">
        <v>1056</v>
      </c>
      <c r="AF7" s="126">
        <f t="shared" ref="AF7:AF24" si="9">AE7/AD7</f>
        <v>0.10892212480660134</v>
      </c>
    </row>
    <row r="8" spans="1:32" hidden="1" x14ac:dyDescent="0.25">
      <c r="A8" t="s">
        <v>84</v>
      </c>
      <c r="B8" t="s">
        <v>146</v>
      </c>
      <c r="C8">
        <v>14597</v>
      </c>
      <c r="D8">
        <v>3957</v>
      </c>
      <c r="E8" s="126">
        <f t="shared" si="0"/>
        <v>0.27108309926697266</v>
      </c>
      <c r="F8">
        <v>14607</v>
      </c>
      <c r="G8">
        <v>3962</v>
      </c>
      <c r="H8" s="126">
        <f t="shared" si="1"/>
        <v>0.27123981652632301</v>
      </c>
      <c r="I8">
        <v>14603</v>
      </c>
      <c r="J8">
        <v>3975</v>
      </c>
      <c r="K8" s="126">
        <f t="shared" si="2"/>
        <v>0.27220434157364926</v>
      </c>
      <c r="L8">
        <v>14566</v>
      </c>
      <c r="M8">
        <v>3967</v>
      </c>
      <c r="N8" s="126">
        <f t="shared" si="3"/>
        <v>0.27234656048331729</v>
      </c>
      <c r="O8">
        <v>14550</v>
      </c>
      <c r="P8">
        <v>3967</v>
      </c>
      <c r="Q8" s="126">
        <f t="shared" si="4"/>
        <v>0.27264604810996562</v>
      </c>
      <c r="R8">
        <v>14525</v>
      </c>
      <c r="S8">
        <v>3971</v>
      </c>
      <c r="T8" s="126">
        <f t="shared" si="5"/>
        <v>0.27339070567986229</v>
      </c>
      <c r="U8">
        <v>14524</v>
      </c>
      <c r="V8">
        <v>3973</v>
      </c>
      <c r="W8" s="126">
        <f t="shared" si="6"/>
        <v>0.27354723216744697</v>
      </c>
      <c r="X8">
        <v>14501</v>
      </c>
      <c r="Y8">
        <v>3989</v>
      </c>
      <c r="Z8" s="126">
        <f t="shared" si="7"/>
        <v>0.27508447693262533</v>
      </c>
      <c r="AA8">
        <v>14478</v>
      </c>
      <c r="AB8">
        <v>3999</v>
      </c>
      <c r="AC8" s="126">
        <f t="shared" si="8"/>
        <v>0.27621218400331538</v>
      </c>
      <c r="AD8">
        <v>14454</v>
      </c>
      <c r="AE8">
        <v>4021</v>
      </c>
      <c r="AF8" s="126">
        <f t="shared" si="9"/>
        <v>0.27819288778192885</v>
      </c>
    </row>
    <row r="9" spans="1:32" hidden="1" x14ac:dyDescent="0.25">
      <c r="A9" t="s">
        <v>81</v>
      </c>
      <c r="B9" t="s">
        <v>147</v>
      </c>
      <c r="C9">
        <v>17782</v>
      </c>
      <c r="D9">
        <v>4713</v>
      </c>
      <c r="E9" s="126">
        <f t="shared" si="0"/>
        <v>0.26504330221572375</v>
      </c>
      <c r="F9">
        <v>17803</v>
      </c>
      <c r="G9">
        <v>4748</v>
      </c>
      <c r="H9" s="126">
        <f t="shared" si="1"/>
        <v>0.26669662416446666</v>
      </c>
      <c r="I9">
        <v>17826</v>
      </c>
      <c r="J9">
        <v>4762</v>
      </c>
      <c r="K9" s="126">
        <f t="shared" si="2"/>
        <v>0.26713788847750475</v>
      </c>
      <c r="L9">
        <v>17831</v>
      </c>
      <c r="M9">
        <v>4797</v>
      </c>
      <c r="N9" s="126">
        <f t="shared" si="3"/>
        <v>0.26902585385003647</v>
      </c>
      <c r="O9">
        <v>17861</v>
      </c>
      <c r="P9">
        <v>4824</v>
      </c>
      <c r="Q9" s="126">
        <f t="shared" si="4"/>
        <v>0.2700856614971166</v>
      </c>
      <c r="R9">
        <v>17893</v>
      </c>
      <c r="S9">
        <v>4866</v>
      </c>
      <c r="T9" s="126">
        <f t="shared" si="5"/>
        <v>0.27194992455150058</v>
      </c>
      <c r="U9">
        <v>17922</v>
      </c>
      <c r="V9">
        <v>4892</v>
      </c>
      <c r="W9" s="126">
        <f t="shared" si="6"/>
        <v>0.27296060707510322</v>
      </c>
      <c r="X9">
        <v>17977</v>
      </c>
      <c r="Y9">
        <v>4935</v>
      </c>
      <c r="Z9" s="126">
        <f t="shared" si="7"/>
        <v>0.27451743894976915</v>
      </c>
      <c r="AA9">
        <v>18041</v>
      </c>
      <c r="AB9">
        <v>4963</v>
      </c>
      <c r="AC9" s="126">
        <f t="shared" si="8"/>
        <v>0.27509561554237572</v>
      </c>
      <c r="AD9">
        <v>18189</v>
      </c>
      <c r="AE9">
        <v>5027</v>
      </c>
      <c r="AF9" s="126">
        <f t="shared" si="9"/>
        <v>0.27637583154653911</v>
      </c>
    </row>
    <row r="10" spans="1:32" hidden="1" x14ac:dyDescent="0.25">
      <c r="A10" t="s">
        <v>68</v>
      </c>
      <c r="B10" t="s">
        <v>139</v>
      </c>
      <c r="C10">
        <v>14716</v>
      </c>
      <c r="D10">
        <v>933</v>
      </c>
      <c r="E10" s="126">
        <f t="shared" si="0"/>
        <v>6.3400380538189721E-2</v>
      </c>
      <c r="F10">
        <v>14723</v>
      </c>
      <c r="G10">
        <v>933</v>
      </c>
      <c r="H10" s="126">
        <f t="shared" si="1"/>
        <v>6.3370237044080693E-2</v>
      </c>
      <c r="I10">
        <v>14733</v>
      </c>
      <c r="J10">
        <v>955</v>
      </c>
      <c r="K10" s="126">
        <f t="shared" si="2"/>
        <v>6.4820471051381251E-2</v>
      </c>
      <c r="L10">
        <v>14717</v>
      </c>
      <c r="M10">
        <v>971</v>
      </c>
      <c r="N10" s="126">
        <f t="shared" si="3"/>
        <v>6.5978120540871099E-2</v>
      </c>
      <c r="O10">
        <v>14733</v>
      </c>
      <c r="P10">
        <v>1006</v>
      </c>
      <c r="Q10" s="126">
        <f t="shared" si="4"/>
        <v>6.8282087830041402E-2</v>
      </c>
      <c r="R10">
        <v>14736</v>
      </c>
      <c r="S10">
        <v>1032</v>
      </c>
      <c r="T10" s="126">
        <f t="shared" si="5"/>
        <v>7.0032573289902283E-2</v>
      </c>
      <c r="U10">
        <v>14748</v>
      </c>
      <c r="V10">
        <v>1050</v>
      </c>
      <c r="W10" s="126">
        <f t="shared" si="6"/>
        <v>7.119609438567942E-2</v>
      </c>
      <c r="X10">
        <v>14768</v>
      </c>
      <c r="Y10">
        <v>1088</v>
      </c>
      <c r="Z10" s="126">
        <f t="shared" si="7"/>
        <v>7.3672806067172261E-2</v>
      </c>
      <c r="AA10">
        <v>14775</v>
      </c>
      <c r="AB10">
        <v>1114</v>
      </c>
      <c r="AC10" s="126">
        <f t="shared" si="8"/>
        <v>7.5397631133671747E-2</v>
      </c>
      <c r="AD10">
        <v>14773</v>
      </c>
      <c r="AE10">
        <v>1150</v>
      </c>
      <c r="AF10" s="126">
        <f t="shared" si="9"/>
        <v>7.7844716712922229E-2</v>
      </c>
    </row>
    <row r="11" spans="1:32" hidden="1" x14ac:dyDescent="0.25">
      <c r="A11" t="s">
        <v>82</v>
      </c>
      <c r="B11" t="s">
        <v>148</v>
      </c>
      <c r="C11">
        <v>12547</v>
      </c>
      <c r="D11">
        <v>1734</v>
      </c>
      <c r="E11" s="126">
        <f t="shared" si="0"/>
        <v>0.13820036662150315</v>
      </c>
      <c r="F11">
        <v>12559</v>
      </c>
      <c r="G11">
        <v>1749</v>
      </c>
      <c r="H11" s="126">
        <f t="shared" si="1"/>
        <v>0.13926268014969345</v>
      </c>
      <c r="I11">
        <v>12559</v>
      </c>
      <c r="J11">
        <v>1778</v>
      </c>
      <c r="K11" s="126">
        <f t="shared" si="2"/>
        <v>0.14157178119277011</v>
      </c>
      <c r="L11">
        <v>12541</v>
      </c>
      <c r="M11">
        <v>1790</v>
      </c>
      <c r="N11" s="126">
        <f t="shared" si="3"/>
        <v>0.14273183956622279</v>
      </c>
      <c r="O11">
        <v>12574</v>
      </c>
      <c r="P11">
        <v>1794</v>
      </c>
      <c r="Q11" s="126">
        <f t="shared" si="4"/>
        <v>0.1426753618578018</v>
      </c>
      <c r="R11">
        <v>12572</v>
      </c>
      <c r="S11">
        <v>1801</v>
      </c>
      <c r="T11" s="126">
        <f t="shared" si="5"/>
        <v>0.14325485205217944</v>
      </c>
      <c r="U11">
        <v>12560</v>
      </c>
      <c r="V11">
        <v>1818</v>
      </c>
      <c r="W11" s="126">
        <f t="shared" si="6"/>
        <v>0.1447452229299363</v>
      </c>
      <c r="X11">
        <v>12562</v>
      </c>
      <c r="Y11">
        <v>1842</v>
      </c>
      <c r="Z11" s="126">
        <f t="shared" si="7"/>
        <v>0.14663270179907659</v>
      </c>
      <c r="AA11">
        <v>12571</v>
      </c>
      <c r="AB11">
        <v>1861</v>
      </c>
      <c r="AC11" s="126">
        <f t="shared" si="8"/>
        <v>0.14803913769787608</v>
      </c>
      <c r="AD11">
        <v>12588</v>
      </c>
      <c r="AE11">
        <v>1886</v>
      </c>
      <c r="AF11" s="126">
        <f t="shared" si="9"/>
        <v>0.14982523037813791</v>
      </c>
    </row>
    <row r="12" spans="1:32" hidden="1" x14ac:dyDescent="0.25">
      <c r="A12" t="s">
        <v>95</v>
      </c>
      <c r="B12" t="s">
        <v>154</v>
      </c>
      <c r="C12">
        <v>6765</v>
      </c>
      <c r="D12">
        <v>2253</v>
      </c>
      <c r="E12" s="126">
        <f t="shared" si="0"/>
        <v>0.33303769401330374</v>
      </c>
      <c r="F12">
        <v>6745</v>
      </c>
      <c r="G12">
        <v>2238</v>
      </c>
      <c r="H12" s="126">
        <f t="shared" si="1"/>
        <v>0.33180133432171977</v>
      </c>
      <c r="I12">
        <v>6713</v>
      </c>
      <c r="J12">
        <v>2242</v>
      </c>
      <c r="K12" s="126">
        <f t="shared" si="2"/>
        <v>0.33397884701325786</v>
      </c>
      <c r="L12">
        <v>6683</v>
      </c>
      <c r="M12">
        <v>2248</v>
      </c>
      <c r="N12" s="126">
        <f t="shared" si="3"/>
        <v>0.33637587909621425</v>
      </c>
      <c r="O12">
        <v>6659</v>
      </c>
      <c r="P12">
        <v>2250</v>
      </c>
      <c r="Q12" s="126">
        <f t="shared" si="4"/>
        <v>0.33788857185763627</v>
      </c>
      <c r="R12">
        <v>6629</v>
      </c>
      <c r="S12">
        <v>2246</v>
      </c>
      <c r="T12" s="126">
        <f t="shared" si="5"/>
        <v>0.3388143007995173</v>
      </c>
      <c r="U12">
        <v>6610</v>
      </c>
      <c r="V12">
        <v>2250</v>
      </c>
      <c r="W12" s="126">
        <f t="shared" si="6"/>
        <v>0.34039334341906202</v>
      </c>
      <c r="X12">
        <v>6585</v>
      </c>
      <c r="Y12">
        <v>2266</v>
      </c>
      <c r="Z12" s="126">
        <f t="shared" si="7"/>
        <v>0.34411541381928623</v>
      </c>
      <c r="AA12">
        <v>6570</v>
      </c>
      <c r="AB12">
        <v>2277</v>
      </c>
      <c r="AC12" s="126">
        <f t="shared" si="8"/>
        <v>0.34657534246575344</v>
      </c>
      <c r="AD12">
        <v>6543</v>
      </c>
      <c r="AE12">
        <v>2281</v>
      </c>
      <c r="AF12" s="126">
        <f t="shared" si="9"/>
        <v>0.34861684242702123</v>
      </c>
    </row>
    <row r="13" spans="1:32" hidden="1" x14ac:dyDescent="0.25">
      <c r="A13" t="s">
        <v>75</v>
      </c>
      <c r="B13" t="s">
        <v>140</v>
      </c>
      <c r="C13">
        <v>8817</v>
      </c>
      <c r="D13">
        <v>439</v>
      </c>
      <c r="E13" s="126">
        <f t="shared" si="0"/>
        <v>4.9790178065101512E-2</v>
      </c>
      <c r="F13">
        <v>8816</v>
      </c>
      <c r="G13">
        <v>518</v>
      </c>
      <c r="H13" s="126">
        <f t="shared" si="1"/>
        <v>5.8756805807622506E-2</v>
      </c>
      <c r="I13">
        <v>8830</v>
      </c>
      <c r="J13">
        <v>567</v>
      </c>
      <c r="K13" s="126">
        <f t="shared" si="2"/>
        <v>6.4212910532276332E-2</v>
      </c>
      <c r="L13">
        <v>8810</v>
      </c>
      <c r="M13">
        <v>608</v>
      </c>
      <c r="N13" s="126">
        <f t="shared" si="3"/>
        <v>6.9012485811577748E-2</v>
      </c>
      <c r="O13">
        <v>8809</v>
      </c>
      <c r="P13">
        <v>634</v>
      </c>
      <c r="Q13" s="126">
        <f t="shared" si="4"/>
        <v>7.1971846974684978E-2</v>
      </c>
      <c r="R13">
        <v>8814</v>
      </c>
      <c r="S13">
        <v>660</v>
      </c>
      <c r="T13" s="126">
        <f t="shared" si="5"/>
        <v>7.488087134104833E-2</v>
      </c>
      <c r="U13">
        <v>8806</v>
      </c>
      <c r="V13">
        <v>678</v>
      </c>
      <c r="W13" s="126">
        <f t="shared" si="6"/>
        <v>7.6992959345900516E-2</v>
      </c>
      <c r="X13">
        <v>8798</v>
      </c>
      <c r="Y13">
        <v>728</v>
      </c>
      <c r="Z13" s="126">
        <f t="shared" si="7"/>
        <v>8.2746078654239594E-2</v>
      </c>
      <c r="AA13">
        <v>8796</v>
      </c>
      <c r="AB13">
        <v>1220</v>
      </c>
      <c r="AC13" s="126">
        <f t="shared" si="8"/>
        <v>0.13869940882219189</v>
      </c>
      <c r="AD13">
        <v>8812</v>
      </c>
      <c r="AE13">
        <v>1362</v>
      </c>
      <c r="AF13" s="126">
        <f t="shared" si="9"/>
        <v>0.15456196096232411</v>
      </c>
    </row>
    <row r="14" spans="1:32" hidden="1" x14ac:dyDescent="0.25">
      <c r="A14" t="s">
        <v>70</v>
      </c>
      <c r="B14" t="s">
        <v>141</v>
      </c>
      <c r="C14">
        <v>11654</v>
      </c>
      <c r="D14">
        <v>1186</v>
      </c>
      <c r="E14" s="126">
        <f t="shared" si="0"/>
        <v>0.10176763343058177</v>
      </c>
      <c r="F14">
        <v>11655</v>
      </c>
      <c r="G14">
        <v>1195</v>
      </c>
      <c r="H14" s="126">
        <f t="shared" si="1"/>
        <v>0.10253110253110254</v>
      </c>
      <c r="I14">
        <v>11664</v>
      </c>
      <c r="J14">
        <v>1203</v>
      </c>
      <c r="K14" s="126">
        <f t="shared" si="2"/>
        <v>0.10313786008230452</v>
      </c>
      <c r="L14">
        <v>11677</v>
      </c>
      <c r="M14">
        <v>1205</v>
      </c>
      <c r="N14" s="126">
        <f t="shared" si="3"/>
        <v>0.10319431360794724</v>
      </c>
      <c r="O14">
        <v>11653</v>
      </c>
      <c r="P14">
        <v>1218</v>
      </c>
      <c r="Q14" s="126">
        <f t="shared" si="4"/>
        <v>0.10452244057324295</v>
      </c>
      <c r="R14">
        <v>11670</v>
      </c>
      <c r="S14">
        <v>1225</v>
      </c>
      <c r="T14" s="126">
        <f t="shared" si="5"/>
        <v>0.1049700085689803</v>
      </c>
      <c r="U14">
        <v>11663</v>
      </c>
      <c r="V14">
        <v>1225</v>
      </c>
      <c r="W14" s="126">
        <f t="shared" si="6"/>
        <v>0.10503301037468919</v>
      </c>
      <c r="X14">
        <v>11624</v>
      </c>
      <c r="Y14">
        <v>1227</v>
      </c>
      <c r="Z14" s="126">
        <f t="shared" si="7"/>
        <v>0.10555746730901583</v>
      </c>
      <c r="AA14">
        <v>11619</v>
      </c>
      <c r="AB14">
        <v>1234</v>
      </c>
      <c r="AC14" s="126">
        <f t="shared" si="8"/>
        <v>0.10620535330062827</v>
      </c>
      <c r="AD14">
        <v>11644</v>
      </c>
      <c r="AE14">
        <v>1247</v>
      </c>
      <c r="AF14" s="126">
        <f t="shared" si="9"/>
        <v>0.10709378220542769</v>
      </c>
    </row>
    <row r="15" spans="1:32" hidden="1" x14ac:dyDescent="0.25">
      <c r="A15" t="s">
        <v>77</v>
      </c>
      <c r="B15" t="s">
        <v>142</v>
      </c>
      <c r="C15">
        <v>4560</v>
      </c>
      <c r="D15">
        <v>332</v>
      </c>
      <c r="E15" s="126">
        <f t="shared" si="0"/>
        <v>7.2807017543859653E-2</v>
      </c>
      <c r="F15">
        <v>4559</v>
      </c>
      <c r="G15">
        <v>338</v>
      </c>
      <c r="H15" s="126">
        <f t="shared" si="1"/>
        <v>7.4139065584558017E-2</v>
      </c>
      <c r="I15">
        <v>4563</v>
      </c>
      <c r="J15">
        <v>341</v>
      </c>
      <c r="K15" s="126">
        <f t="shared" si="2"/>
        <v>7.4731536269997803E-2</v>
      </c>
      <c r="L15">
        <v>4548</v>
      </c>
      <c r="M15">
        <v>347</v>
      </c>
      <c r="N15" s="126">
        <f t="shared" si="3"/>
        <v>7.6297273526824971E-2</v>
      </c>
      <c r="O15">
        <v>4549</v>
      </c>
      <c r="P15">
        <v>355</v>
      </c>
      <c r="Q15" s="126">
        <f t="shared" si="4"/>
        <v>7.8039129479006375E-2</v>
      </c>
      <c r="R15">
        <v>4566</v>
      </c>
      <c r="S15">
        <v>355</v>
      </c>
      <c r="T15" s="126">
        <f t="shared" si="5"/>
        <v>7.7748576434515992E-2</v>
      </c>
      <c r="U15">
        <v>4561</v>
      </c>
      <c r="V15">
        <v>359</v>
      </c>
      <c r="W15" s="126">
        <f t="shared" si="6"/>
        <v>7.8710809033106774E-2</v>
      </c>
      <c r="X15">
        <v>4569</v>
      </c>
      <c r="Y15">
        <v>367</v>
      </c>
      <c r="Z15" s="126">
        <f t="shared" si="7"/>
        <v>8.0323922083606919E-2</v>
      </c>
      <c r="AA15">
        <v>4584</v>
      </c>
      <c r="AB15">
        <v>389</v>
      </c>
      <c r="AC15" s="126">
        <f t="shared" si="8"/>
        <v>8.4860383944153572E-2</v>
      </c>
      <c r="AD15">
        <v>4573</v>
      </c>
      <c r="AE15">
        <v>413</v>
      </c>
      <c r="AF15" s="126">
        <f t="shared" si="9"/>
        <v>9.0312705007653621E-2</v>
      </c>
    </row>
    <row r="16" spans="1:32" hidden="1" x14ac:dyDescent="0.25">
      <c r="A16" t="s">
        <v>87</v>
      </c>
      <c r="B16" t="s">
        <v>149</v>
      </c>
      <c r="C16">
        <v>5580</v>
      </c>
      <c r="D16">
        <v>1191</v>
      </c>
      <c r="E16" s="126">
        <f t="shared" si="0"/>
        <v>0.21344086021505376</v>
      </c>
      <c r="F16">
        <v>5600</v>
      </c>
      <c r="G16">
        <v>1206</v>
      </c>
      <c r="H16" s="126">
        <f t="shared" si="1"/>
        <v>0.21535714285714286</v>
      </c>
      <c r="I16">
        <v>5623</v>
      </c>
      <c r="J16">
        <v>1211</v>
      </c>
      <c r="K16" s="126">
        <f t="shared" si="2"/>
        <v>0.21536546327583142</v>
      </c>
      <c r="L16">
        <v>5615</v>
      </c>
      <c r="M16">
        <v>1214</v>
      </c>
      <c r="N16" s="126">
        <f t="shared" si="3"/>
        <v>0.21620658949243099</v>
      </c>
      <c r="O16">
        <v>5592</v>
      </c>
      <c r="P16">
        <v>1216</v>
      </c>
      <c r="Q16" s="126">
        <f t="shared" si="4"/>
        <v>0.21745350500715308</v>
      </c>
      <c r="R16">
        <v>5581</v>
      </c>
      <c r="S16">
        <v>1223</v>
      </c>
      <c r="T16" s="126">
        <f t="shared" si="5"/>
        <v>0.21913635549184735</v>
      </c>
      <c r="U16">
        <v>5601</v>
      </c>
      <c r="V16">
        <v>1232</v>
      </c>
      <c r="W16" s="126">
        <f t="shared" si="6"/>
        <v>0.2199607212997679</v>
      </c>
      <c r="X16">
        <v>5635</v>
      </c>
      <c r="Y16">
        <v>1251</v>
      </c>
      <c r="Z16" s="126">
        <f t="shared" si="7"/>
        <v>0.22200532386867791</v>
      </c>
      <c r="AA16">
        <v>5638</v>
      </c>
      <c r="AB16">
        <v>1269</v>
      </c>
      <c r="AC16" s="126">
        <f t="shared" si="8"/>
        <v>0.22507981553742462</v>
      </c>
      <c r="AD16">
        <v>5659</v>
      </c>
      <c r="AE16">
        <v>1268</v>
      </c>
      <c r="AF16" s="126">
        <f t="shared" si="9"/>
        <v>0.22406785651175121</v>
      </c>
    </row>
    <row r="17" spans="1:32" hidden="1" x14ac:dyDescent="0.25">
      <c r="A17" t="s">
        <v>97</v>
      </c>
      <c r="B17" t="s">
        <v>155</v>
      </c>
      <c r="C17">
        <v>12361</v>
      </c>
      <c r="D17">
        <v>2325</v>
      </c>
      <c r="E17" s="126">
        <f t="shared" si="0"/>
        <v>0.18809157835126608</v>
      </c>
      <c r="F17">
        <v>12396</v>
      </c>
      <c r="G17">
        <v>2324</v>
      </c>
      <c r="H17" s="126">
        <f t="shared" si="1"/>
        <v>0.18747983220393674</v>
      </c>
      <c r="I17">
        <v>12424</v>
      </c>
      <c r="J17">
        <v>2336</v>
      </c>
      <c r="K17" s="126">
        <f t="shared" si="2"/>
        <v>0.18802318094011591</v>
      </c>
      <c r="L17">
        <v>12446</v>
      </c>
      <c r="M17">
        <v>2343</v>
      </c>
      <c r="N17" s="126">
        <f t="shared" si="3"/>
        <v>0.18825325405752852</v>
      </c>
      <c r="O17">
        <v>12460</v>
      </c>
      <c r="P17">
        <v>2361</v>
      </c>
      <c r="Q17" s="126">
        <f t="shared" si="4"/>
        <v>0.18948635634028893</v>
      </c>
      <c r="R17">
        <v>12502</v>
      </c>
      <c r="S17">
        <v>2374</v>
      </c>
      <c r="T17" s="126">
        <f t="shared" si="5"/>
        <v>0.18988961766117421</v>
      </c>
      <c r="U17">
        <v>12508</v>
      </c>
      <c r="V17">
        <v>2382</v>
      </c>
      <c r="W17" s="126">
        <f t="shared" si="6"/>
        <v>0.19043811960345378</v>
      </c>
      <c r="X17">
        <v>12521</v>
      </c>
      <c r="Y17">
        <v>2386</v>
      </c>
      <c r="Z17" s="126">
        <f t="shared" si="7"/>
        <v>0.19055985943614728</v>
      </c>
      <c r="AA17">
        <v>12534</v>
      </c>
      <c r="AB17">
        <v>2404</v>
      </c>
      <c r="AC17" s="126">
        <f t="shared" si="8"/>
        <v>0.19179830860060634</v>
      </c>
      <c r="AD17">
        <v>12568</v>
      </c>
      <c r="AE17">
        <v>2434</v>
      </c>
      <c r="AF17" s="126">
        <f t="shared" si="9"/>
        <v>0.19366645448758751</v>
      </c>
    </row>
    <row r="18" spans="1:32" hidden="1" x14ac:dyDescent="0.25">
      <c r="A18" t="s">
        <v>79</v>
      </c>
      <c r="B18" t="s">
        <v>150</v>
      </c>
      <c r="C18">
        <v>6573</v>
      </c>
      <c r="D18">
        <v>431</v>
      </c>
      <c r="E18" s="126">
        <f t="shared" si="0"/>
        <v>6.5571276433896236E-2</v>
      </c>
      <c r="F18">
        <v>6606</v>
      </c>
      <c r="G18">
        <v>441</v>
      </c>
      <c r="H18" s="126">
        <f t="shared" si="1"/>
        <v>6.67574931880109E-2</v>
      </c>
      <c r="I18">
        <v>6613</v>
      </c>
      <c r="J18">
        <v>452</v>
      </c>
      <c r="K18" s="126">
        <f t="shared" si="2"/>
        <v>6.8350219265083931E-2</v>
      </c>
      <c r="L18">
        <v>6620</v>
      </c>
      <c r="M18">
        <v>462</v>
      </c>
      <c r="N18" s="126">
        <f t="shared" si="3"/>
        <v>6.9788519637462229E-2</v>
      </c>
      <c r="O18">
        <v>6655</v>
      </c>
      <c r="P18">
        <v>469</v>
      </c>
      <c r="Q18" s="126">
        <f t="shared" si="4"/>
        <v>7.0473328324567999E-2</v>
      </c>
      <c r="R18">
        <v>6665</v>
      </c>
      <c r="S18">
        <v>476</v>
      </c>
      <c r="T18" s="126">
        <f t="shared" si="5"/>
        <v>7.1417854463615899E-2</v>
      </c>
      <c r="U18">
        <v>6659</v>
      </c>
      <c r="V18">
        <v>492</v>
      </c>
      <c r="W18" s="126">
        <f t="shared" si="6"/>
        <v>7.3884967712869801E-2</v>
      </c>
      <c r="X18">
        <v>6681</v>
      </c>
      <c r="Y18">
        <v>499</v>
      </c>
      <c r="Z18" s="126">
        <f t="shared" si="7"/>
        <v>7.4689417751833562E-2</v>
      </c>
      <c r="AA18">
        <v>6694</v>
      </c>
      <c r="AB18">
        <v>532</v>
      </c>
      <c r="AC18" s="126">
        <f t="shared" si="8"/>
        <v>7.947415596056169E-2</v>
      </c>
      <c r="AD18">
        <v>6725</v>
      </c>
      <c r="AE18">
        <v>588</v>
      </c>
      <c r="AF18" s="126">
        <f t="shared" si="9"/>
        <v>8.7434944237918213E-2</v>
      </c>
    </row>
    <row r="19" spans="1:32" hidden="1" x14ac:dyDescent="0.25">
      <c r="A19" t="s">
        <v>86</v>
      </c>
      <c r="B19" t="s">
        <v>151</v>
      </c>
      <c r="C19">
        <v>7802</v>
      </c>
      <c r="D19">
        <v>788</v>
      </c>
      <c r="E19" s="126">
        <f t="shared" si="0"/>
        <v>0.10099974365547296</v>
      </c>
      <c r="F19">
        <v>7798</v>
      </c>
      <c r="G19">
        <v>789</v>
      </c>
      <c r="H19" s="126">
        <f t="shared" si="1"/>
        <v>0.10117978968966401</v>
      </c>
      <c r="I19">
        <v>7803</v>
      </c>
      <c r="J19">
        <v>788</v>
      </c>
      <c r="K19" s="126">
        <f t="shared" si="2"/>
        <v>0.10098679994873766</v>
      </c>
      <c r="L19">
        <v>7808</v>
      </c>
      <c r="M19">
        <v>797</v>
      </c>
      <c r="N19" s="126">
        <f t="shared" si="3"/>
        <v>0.10207479508196721</v>
      </c>
      <c r="O19">
        <v>7806</v>
      </c>
      <c r="P19">
        <v>795</v>
      </c>
      <c r="Q19" s="126">
        <f t="shared" si="4"/>
        <v>0.10184473481936972</v>
      </c>
      <c r="R19">
        <v>7824</v>
      </c>
      <c r="S19">
        <v>799</v>
      </c>
      <c r="T19" s="126">
        <f t="shared" si="5"/>
        <v>0.10212167689161554</v>
      </c>
      <c r="U19">
        <v>7837</v>
      </c>
      <c r="V19">
        <v>803</v>
      </c>
      <c r="W19" s="126">
        <f t="shared" si="6"/>
        <v>0.10246267704478755</v>
      </c>
      <c r="X19">
        <v>7858</v>
      </c>
      <c r="Y19">
        <v>804</v>
      </c>
      <c r="Z19" s="126">
        <f t="shared" si="7"/>
        <v>0.1023161109697124</v>
      </c>
      <c r="AA19">
        <v>7836</v>
      </c>
      <c r="AB19">
        <v>808</v>
      </c>
      <c r="AC19" s="126">
        <f t="shared" si="8"/>
        <v>0.1031138335885656</v>
      </c>
      <c r="AD19">
        <v>7854</v>
      </c>
      <c r="AE19">
        <v>810</v>
      </c>
      <c r="AF19" s="126">
        <f t="shared" si="9"/>
        <v>0.10313216195569137</v>
      </c>
    </row>
    <row r="20" spans="1:32" hidden="1" x14ac:dyDescent="0.25">
      <c r="A20" t="s">
        <v>73</v>
      </c>
      <c r="B20" t="s">
        <v>143</v>
      </c>
      <c r="C20">
        <v>9431</v>
      </c>
      <c r="D20">
        <v>348</v>
      </c>
      <c r="E20" s="126">
        <f t="shared" si="0"/>
        <v>3.6899586470151631E-2</v>
      </c>
      <c r="F20">
        <v>9471</v>
      </c>
      <c r="G20">
        <v>348</v>
      </c>
      <c r="H20" s="126">
        <f t="shared" si="1"/>
        <v>3.6743744060817235E-2</v>
      </c>
      <c r="I20">
        <v>9485</v>
      </c>
      <c r="J20">
        <v>344</v>
      </c>
      <c r="K20" s="126">
        <f t="shared" si="2"/>
        <v>3.6267791249341062E-2</v>
      </c>
      <c r="L20">
        <v>9460</v>
      </c>
      <c r="M20">
        <v>343</v>
      </c>
      <c r="N20" s="126">
        <f t="shared" si="3"/>
        <v>3.6257928118393234E-2</v>
      </c>
      <c r="O20">
        <v>9514</v>
      </c>
      <c r="P20">
        <v>348</v>
      </c>
      <c r="Q20" s="126">
        <f t="shared" si="4"/>
        <v>3.6577675005255411E-2</v>
      </c>
      <c r="R20">
        <v>9516</v>
      </c>
      <c r="S20">
        <v>347</v>
      </c>
      <c r="T20" s="126">
        <f t="shared" si="5"/>
        <v>3.6464901218999576E-2</v>
      </c>
      <c r="U20">
        <v>9474</v>
      </c>
      <c r="V20">
        <v>346</v>
      </c>
      <c r="W20" s="126">
        <f t="shared" si="6"/>
        <v>3.652100485539371E-2</v>
      </c>
      <c r="X20">
        <v>9504</v>
      </c>
      <c r="Y20">
        <v>347</v>
      </c>
      <c r="Z20" s="126">
        <f t="shared" si="7"/>
        <v>3.6510942760942758E-2</v>
      </c>
      <c r="AA20">
        <v>9454</v>
      </c>
      <c r="AB20">
        <v>349</v>
      </c>
      <c r="AC20" s="126">
        <f t="shared" si="8"/>
        <v>3.6915591284112544E-2</v>
      </c>
      <c r="AD20">
        <v>9368</v>
      </c>
      <c r="AE20">
        <v>355</v>
      </c>
      <c r="AF20" s="126">
        <f t="shared" si="9"/>
        <v>3.7894961571306576E-2</v>
      </c>
    </row>
    <row r="21" spans="1:32" hidden="1" x14ac:dyDescent="0.25">
      <c r="A21" t="s">
        <v>99</v>
      </c>
      <c r="B21" t="s">
        <v>156</v>
      </c>
      <c r="C21">
        <v>2957</v>
      </c>
      <c r="D21">
        <v>299</v>
      </c>
      <c r="E21" s="126">
        <f t="shared" si="0"/>
        <v>0.10111599594183295</v>
      </c>
      <c r="F21">
        <v>2951</v>
      </c>
      <c r="G21">
        <v>300</v>
      </c>
      <c r="H21" s="126">
        <f t="shared" si="1"/>
        <v>0.10166045408336158</v>
      </c>
      <c r="I21">
        <v>2952</v>
      </c>
      <c r="J21">
        <v>301</v>
      </c>
      <c r="K21" s="126">
        <f t="shared" si="2"/>
        <v>0.10196476964769648</v>
      </c>
      <c r="L21">
        <v>2955</v>
      </c>
      <c r="M21">
        <v>300</v>
      </c>
      <c r="N21" s="126">
        <f t="shared" si="3"/>
        <v>0.10152284263959391</v>
      </c>
      <c r="O21">
        <v>2958</v>
      </c>
      <c r="P21">
        <v>305</v>
      </c>
      <c r="Q21" s="126">
        <f t="shared" si="4"/>
        <v>0.10311020960108182</v>
      </c>
      <c r="R21">
        <v>2944</v>
      </c>
      <c r="S21">
        <v>305</v>
      </c>
      <c r="T21" s="126">
        <f t="shared" si="5"/>
        <v>0.10360054347826086</v>
      </c>
      <c r="U21">
        <v>2939</v>
      </c>
      <c r="V21">
        <v>308</v>
      </c>
      <c r="W21" s="126">
        <f t="shared" si="6"/>
        <v>0.10479755018713849</v>
      </c>
      <c r="X21">
        <v>2963</v>
      </c>
      <c r="Y21">
        <v>311</v>
      </c>
      <c r="Z21" s="126">
        <f t="shared" si="7"/>
        <v>0.10496118798515018</v>
      </c>
      <c r="AA21">
        <v>2957</v>
      </c>
      <c r="AB21">
        <v>313</v>
      </c>
      <c r="AC21" s="126">
        <f t="shared" si="8"/>
        <v>0.10585052417991207</v>
      </c>
      <c r="AD21">
        <v>2957</v>
      </c>
      <c r="AE21">
        <v>315</v>
      </c>
      <c r="AF21" s="126">
        <f t="shared" si="9"/>
        <v>0.10652688535678052</v>
      </c>
    </row>
    <row r="22" spans="1:32" hidden="1" x14ac:dyDescent="0.25">
      <c r="A22" t="s">
        <v>92</v>
      </c>
      <c r="B22" t="s">
        <v>157</v>
      </c>
      <c r="C22">
        <v>3071</v>
      </c>
      <c r="D22">
        <v>220</v>
      </c>
      <c r="E22" s="126">
        <f t="shared" si="0"/>
        <v>7.1637902963204173E-2</v>
      </c>
      <c r="F22">
        <v>3063</v>
      </c>
      <c r="G22">
        <v>245</v>
      </c>
      <c r="H22" s="126">
        <f t="shared" si="1"/>
        <v>7.9986940907606927E-2</v>
      </c>
      <c r="I22">
        <v>3054</v>
      </c>
      <c r="J22">
        <v>262</v>
      </c>
      <c r="K22" s="126">
        <f t="shared" si="2"/>
        <v>8.5789129011132934E-2</v>
      </c>
      <c r="L22">
        <v>3032</v>
      </c>
      <c r="M22">
        <v>279</v>
      </c>
      <c r="N22" s="126">
        <f t="shared" si="3"/>
        <v>9.2018469656992091E-2</v>
      </c>
      <c r="O22">
        <v>3028</v>
      </c>
      <c r="P22">
        <v>287</v>
      </c>
      <c r="Q22" s="126">
        <f t="shared" si="4"/>
        <v>9.4782034346103036E-2</v>
      </c>
      <c r="R22">
        <v>3021</v>
      </c>
      <c r="S22">
        <v>290</v>
      </c>
      <c r="T22" s="126">
        <f t="shared" si="5"/>
        <v>9.5994703740483286E-2</v>
      </c>
      <c r="U22">
        <v>3013</v>
      </c>
      <c r="V22">
        <v>301</v>
      </c>
      <c r="W22" s="126">
        <f t="shared" si="6"/>
        <v>9.9900431463657485E-2</v>
      </c>
      <c r="X22">
        <v>3013</v>
      </c>
      <c r="Y22">
        <v>304</v>
      </c>
      <c r="Z22" s="126">
        <f t="shared" si="7"/>
        <v>0.10089611682708265</v>
      </c>
      <c r="AA22">
        <v>3023</v>
      </c>
      <c r="AB22">
        <v>330</v>
      </c>
      <c r="AC22" s="126">
        <f t="shared" si="8"/>
        <v>0.10916308303010255</v>
      </c>
      <c r="AD22">
        <v>3026</v>
      </c>
      <c r="AE22">
        <v>362</v>
      </c>
      <c r="AF22" s="126">
        <f t="shared" si="9"/>
        <v>0.11962987442167879</v>
      </c>
    </row>
    <row r="23" spans="1:32" hidden="1" x14ac:dyDescent="0.25">
      <c r="A23" t="s">
        <v>88</v>
      </c>
      <c r="B23" t="s">
        <v>158</v>
      </c>
      <c r="C23">
        <v>1274</v>
      </c>
      <c r="D23">
        <v>111</v>
      </c>
      <c r="E23" s="126">
        <f t="shared" si="0"/>
        <v>8.7127158555729986E-2</v>
      </c>
      <c r="F23">
        <v>1286</v>
      </c>
      <c r="G23">
        <v>115</v>
      </c>
      <c r="H23" s="126">
        <f t="shared" si="1"/>
        <v>8.9424572317262835E-2</v>
      </c>
      <c r="I23">
        <v>1290</v>
      </c>
      <c r="J23">
        <v>118</v>
      </c>
      <c r="K23" s="126">
        <f t="shared" si="2"/>
        <v>9.1472868217054262E-2</v>
      </c>
      <c r="L23">
        <v>1306</v>
      </c>
      <c r="M23">
        <v>118</v>
      </c>
      <c r="N23" s="126">
        <f t="shared" si="3"/>
        <v>9.0352220520673807E-2</v>
      </c>
      <c r="O23">
        <v>1333</v>
      </c>
      <c r="P23">
        <v>124</v>
      </c>
      <c r="Q23" s="126">
        <f t="shared" si="4"/>
        <v>9.3023255813953487E-2</v>
      </c>
      <c r="R23">
        <v>1349</v>
      </c>
      <c r="S23">
        <v>128</v>
      </c>
      <c r="T23" s="126">
        <f t="shared" si="5"/>
        <v>9.4885100074128981E-2</v>
      </c>
      <c r="U23">
        <v>1354</v>
      </c>
      <c r="V23">
        <v>129</v>
      </c>
      <c r="W23" s="126">
        <f t="shared" si="6"/>
        <v>9.5273264401772528E-2</v>
      </c>
      <c r="X23">
        <v>1351</v>
      </c>
      <c r="Y23">
        <v>132</v>
      </c>
      <c r="Z23" s="126">
        <f t="shared" si="7"/>
        <v>9.7705403404885274E-2</v>
      </c>
      <c r="AA23">
        <v>1358</v>
      </c>
      <c r="AB23">
        <v>137</v>
      </c>
      <c r="AC23" s="126">
        <f t="shared" si="8"/>
        <v>0.10088365243004419</v>
      </c>
      <c r="AD23">
        <v>1373</v>
      </c>
      <c r="AE23">
        <v>141</v>
      </c>
      <c r="AF23" s="126">
        <f t="shared" si="9"/>
        <v>0.10269482884195193</v>
      </c>
    </row>
    <row r="24" spans="1:32" hidden="1" x14ac:dyDescent="0.25">
      <c r="A24" t="s">
        <v>71</v>
      </c>
      <c r="B24" t="s">
        <v>145</v>
      </c>
      <c r="C24">
        <v>5338</v>
      </c>
      <c r="D24">
        <v>1032</v>
      </c>
      <c r="E24" s="126">
        <f t="shared" si="0"/>
        <v>0.19333083551892094</v>
      </c>
      <c r="F24">
        <v>5348</v>
      </c>
      <c r="G24">
        <v>1034</v>
      </c>
      <c r="H24" s="126">
        <f t="shared" si="1"/>
        <v>0.19334330590875093</v>
      </c>
      <c r="I24">
        <v>5321</v>
      </c>
      <c r="J24">
        <v>1035</v>
      </c>
      <c r="K24" s="126">
        <f t="shared" si="2"/>
        <v>0.19451230971621875</v>
      </c>
      <c r="L24">
        <v>5282</v>
      </c>
      <c r="M24">
        <v>1039</v>
      </c>
      <c r="N24" s="126">
        <f t="shared" si="3"/>
        <v>0.19670579326012874</v>
      </c>
      <c r="O24">
        <v>5310</v>
      </c>
      <c r="P24">
        <v>1038</v>
      </c>
      <c r="Q24" s="126">
        <f t="shared" si="4"/>
        <v>0.19548022598870057</v>
      </c>
      <c r="R24">
        <v>5349</v>
      </c>
      <c r="S24">
        <v>1033</v>
      </c>
      <c r="T24" s="126">
        <f t="shared" si="5"/>
        <v>0.19312020938493177</v>
      </c>
      <c r="U24">
        <v>5311</v>
      </c>
      <c r="V24">
        <v>1022</v>
      </c>
      <c r="W24" s="126">
        <f t="shared" si="6"/>
        <v>0.1924308039917153</v>
      </c>
      <c r="X24">
        <v>5325</v>
      </c>
      <c r="Y24">
        <v>1017</v>
      </c>
      <c r="Z24" s="126">
        <f t="shared" si="7"/>
        <v>0.19098591549295774</v>
      </c>
      <c r="AA24">
        <v>5372</v>
      </c>
      <c r="AB24">
        <v>1020</v>
      </c>
      <c r="AC24" s="126">
        <f t="shared" si="8"/>
        <v>0.189873417721519</v>
      </c>
      <c r="AD24">
        <v>5422</v>
      </c>
      <c r="AE24">
        <v>1023</v>
      </c>
      <c r="AF24" s="126">
        <f t="shared" si="9"/>
        <v>0.18867576540022132</v>
      </c>
    </row>
    <row r="25" spans="1:32" hidden="1" x14ac:dyDescent="0.25"/>
    <row r="30" spans="1:32" ht="30" customHeight="1" x14ac:dyDescent="0.25">
      <c r="B30" s="133"/>
      <c r="C30" s="182" t="s">
        <v>182</v>
      </c>
      <c r="D30" s="188"/>
      <c r="E30" s="188"/>
      <c r="F30" s="188"/>
      <c r="G30" s="188"/>
      <c r="H30" s="188"/>
      <c r="I30" s="188"/>
      <c r="J30" s="188"/>
      <c r="K30" s="188"/>
      <c r="L30" s="188"/>
      <c r="M30" s="189"/>
      <c r="N30" s="189"/>
      <c r="O30" s="189"/>
      <c r="P30" s="190"/>
    </row>
    <row r="31" spans="1:32" ht="30" customHeight="1" x14ac:dyDescent="0.25">
      <c r="B31" s="127" t="s">
        <v>178</v>
      </c>
      <c r="C31" s="128">
        <v>42522</v>
      </c>
      <c r="D31" s="128">
        <v>42552</v>
      </c>
      <c r="E31" s="128">
        <v>42583</v>
      </c>
      <c r="F31" s="128">
        <v>42614</v>
      </c>
      <c r="G31" s="128">
        <v>42644</v>
      </c>
      <c r="H31" s="128">
        <v>42675</v>
      </c>
      <c r="I31" s="128">
        <v>42705</v>
      </c>
      <c r="J31" s="128">
        <v>42736</v>
      </c>
      <c r="K31" s="128">
        <v>42767</v>
      </c>
      <c r="L31" s="128">
        <v>42795</v>
      </c>
      <c r="M31" s="128">
        <v>42826</v>
      </c>
      <c r="N31" s="128">
        <v>42856</v>
      </c>
      <c r="O31" s="128">
        <v>42887</v>
      </c>
      <c r="P31" s="128">
        <v>42917</v>
      </c>
      <c r="Q31" s="182" t="s">
        <v>183</v>
      </c>
      <c r="R31" s="183"/>
    </row>
    <row r="32" spans="1:32" ht="30" customHeight="1" x14ac:dyDescent="0.25">
      <c r="B32" s="127" t="s">
        <v>152</v>
      </c>
      <c r="C32" s="129">
        <f t="shared" ref="C32:C50" si="10">E6</f>
        <v>0.18115333892818608</v>
      </c>
      <c r="D32" s="129">
        <f t="shared" ref="D32:D50" si="11">H6</f>
        <v>0.18300927310798684</v>
      </c>
      <c r="E32" s="129">
        <f t="shared" ref="E32:E50" si="12">K6</f>
        <v>0.18507444836452788</v>
      </c>
      <c r="F32" s="129">
        <f>N6</f>
        <v>0.18671132109323604</v>
      </c>
      <c r="G32" s="129">
        <f t="shared" ref="G32:G50" si="13">Q6</f>
        <v>0.18725695483099014</v>
      </c>
      <c r="H32" s="129">
        <f t="shared" ref="H32:H50" si="14">T6</f>
        <v>0.18864994026284349</v>
      </c>
      <c r="I32" s="129">
        <f t="shared" ref="I32:I50" si="15">W6</f>
        <v>0.18942152707301058</v>
      </c>
      <c r="J32" s="129">
        <f t="shared" ref="J32:J50" si="16">Z6</f>
        <v>0.19096496986334069</v>
      </c>
      <c r="K32" s="129">
        <f t="shared" ref="K32:K50" si="17">AC6</f>
        <v>0.19307255897282771</v>
      </c>
      <c r="L32" s="129">
        <f t="shared" ref="L32:L50" si="18">AF6</f>
        <v>0.19557151406343506</v>
      </c>
      <c r="M32" s="129">
        <v>0.19703579752584713</v>
      </c>
      <c r="N32" s="129">
        <v>0.19885036824142266</v>
      </c>
      <c r="O32" s="129">
        <v>0.20020343445222283</v>
      </c>
      <c r="P32" s="129">
        <v>0.20073972439300841</v>
      </c>
      <c r="Q32" s="184"/>
      <c r="R32" s="184"/>
    </row>
    <row r="33" spans="2:18" ht="30" customHeight="1" x14ac:dyDescent="0.25">
      <c r="B33" s="127" t="s">
        <v>153</v>
      </c>
      <c r="C33" s="129">
        <f t="shared" si="10"/>
        <v>0.10360036926864294</v>
      </c>
      <c r="D33" s="129">
        <f t="shared" si="11"/>
        <v>0.10424987199180748</v>
      </c>
      <c r="E33" s="129">
        <f t="shared" si="12"/>
        <v>0.10383631713554987</v>
      </c>
      <c r="F33" s="129">
        <f t="shared" ref="F33:F50" si="19">N7</f>
        <v>0.10486929779600206</v>
      </c>
      <c r="G33" s="129">
        <f t="shared" si="13"/>
        <v>0.1069078947368421</v>
      </c>
      <c r="H33" s="129">
        <f t="shared" si="14"/>
        <v>0.10673810014424068</v>
      </c>
      <c r="I33" s="129">
        <f t="shared" si="15"/>
        <v>0.10693701111568547</v>
      </c>
      <c r="J33" s="129">
        <f t="shared" si="16"/>
        <v>0.10717594975805621</v>
      </c>
      <c r="K33" s="129">
        <f t="shared" si="17"/>
        <v>0.10780171081108936</v>
      </c>
      <c r="L33" s="129">
        <f t="shared" si="18"/>
        <v>0.10892212480660134</v>
      </c>
      <c r="M33" s="129">
        <v>0.1098878485440889</v>
      </c>
      <c r="N33" s="129">
        <v>0.11113399938201668</v>
      </c>
      <c r="O33" s="129">
        <v>0.11178527354997943</v>
      </c>
      <c r="P33" s="129">
        <v>0.11225328947368421</v>
      </c>
      <c r="Q33" s="185"/>
      <c r="R33" s="185"/>
    </row>
    <row r="34" spans="2:18" ht="30" customHeight="1" x14ac:dyDescent="0.25">
      <c r="B34" s="127" t="s">
        <v>146</v>
      </c>
      <c r="C34" s="129">
        <f t="shared" si="10"/>
        <v>0.27108309926697266</v>
      </c>
      <c r="D34" s="129">
        <f t="shared" si="11"/>
        <v>0.27123981652632301</v>
      </c>
      <c r="E34" s="129">
        <f t="shared" si="12"/>
        <v>0.27220434157364926</v>
      </c>
      <c r="F34" s="129">
        <f t="shared" si="19"/>
        <v>0.27234656048331729</v>
      </c>
      <c r="G34" s="129">
        <f t="shared" si="13"/>
        <v>0.27264604810996562</v>
      </c>
      <c r="H34" s="129">
        <f t="shared" si="14"/>
        <v>0.27339070567986229</v>
      </c>
      <c r="I34" s="129">
        <f t="shared" si="15"/>
        <v>0.27354723216744697</v>
      </c>
      <c r="J34" s="129">
        <f t="shared" si="16"/>
        <v>0.27508447693262533</v>
      </c>
      <c r="K34" s="129">
        <f t="shared" si="17"/>
        <v>0.27621218400331538</v>
      </c>
      <c r="L34" s="129">
        <f t="shared" si="18"/>
        <v>0.27819288778192885</v>
      </c>
      <c r="M34" s="129">
        <v>0.27924868311616302</v>
      </c>
      <c r="N34" s="129">
        <v>0.27967806841046278</v>
      </c>
      <c r="O34" s="129">
        <v>0.27979741917580131</v>
      </c>
      <c r="P34" s="129">
        <v>0.28087621696801113</v>
      </c>
      <c r="Q34" s="182"/>
      <c r="R34" s="183"/>
    </row>
    <row r="35" spans="2:18" ht="30" customHeight="1" x14ac:dyDescent="0.25">
      <c r="B35" s="127" t="s">
        <v>147</v>
      </c>
      <c r="C35" s="129">
        <f t="shared" si="10"/>
        <v>0.26504330221572375</v>
      </c>
      <c r="D35" s="129">
        <f t="shared" si="11"/>
        <v>0.26669662416446666</v>
      </c>
      <c r="E35" s="129">
        <f t="shared" si="12"/>
        <v>0.26713788847750475</v>
      </c>
      <c r="F35" s="129">
        <f t="shared" si="19"/>
        <v>0.26902585385003647</v>
      </c>
      <c r="G35" s="129">
        <f t="shared" si="13"/>
        <v>0.2700856614971166</v>
      </c>
      <c r="H35" s="129">
        <f t="shared" si="14"/>
        <v>0.27194992455150058</v>
      </c>
      <c r="I35" s="129">
        <f t="shared" si="15"/>
        <v>0.27296060707510322</v>
      </c>
      <c r="J35" s="129">
        <f t="shared" si="16"/>
        <v>0.27451743894976915</v>
      </c>
      <c r="K35" s="129">
        <f t="shared" si="17"/>
        <v>0.27509561554237572</v>
      </c>
      <c r="L35" s="129">
        <f t="shared" si="18"/>
        <v>0.27637583154653911</v>
      </c>
      <c r="M35" s="129">
        <v>0.27879351872126124</v>
      </c>
      <c r="N35" s="129">
        <v>0.28063758938806704</v>
      </c>
      <c r="O35" s="129">
        <v>0.28178357803153886</v>
      </c>
      <c r="P35" s="129">
        <v>0.28246876183263914</v>
      </c>
      <c r="Q35" s="182"/>
      <c r="R35" s="183"/>
    </row>
    <row r="36" spans="2:18" ht="30" customHeight="1" x14ac:dyDescent="0.25">
      <c r="B36" s="127" t="s">
        <v>139</v>
      </c>
      <c r="C36" s="129">
        <f t="shared" si="10"/>
        <v>6.3400380538189721E-2</v>
      </c>
      <c r="D36" s="129">
        <f t="shared" si="11"/>
        <v>6.3370237044080693E-2</v>
      </c>
      <c r="E36" s="129">
        <f t="shared" si="12"/>
        <v>6.4820471051381251E-2</v>
      </c>
      <c r="F36" s="129">
        <f t="shared" si="19"/>
        <v>6.5978120540871099E-2</v>
      </c>
      <c r="G36" s="129">
        <f t="shared" si="13"/>
        <v>6.8282087830041402E-2</v>
      </c>
      <c r="H36" s="129">
        <f t="shared" si="14"/>
        <v>7.0032573289902283E-2</v>
      </c>
      <c r="I36" s="129">
        <f t="shared" si="15"/>
        <v>7.119609438567942E-2</v>
      </c>
      <c r="J36" s="129">
        <f t="shared" si="16"/>
        <v>7.3672806067172261E-2</v>
      </c>
      <c r="K36" s="129">
        <f t="shared" si="17"/>
        <v>7.5397631133671747E-2</v>
      </c>
      <c r="L36" s="129">
        <f t="shared" si="18"/>
        <v>7.7844716712922229E-2</v>
      </c>
      <c r="M36" s="129">
        <v>0.10683355886332882</v>
      </c>
      <c r="N36" s="129">
        <v>0.10698556812792194</v>
      </c>
      <c r="O36" s="129">
        <v>0.10681910431606008</v>
      </c>
      <c r="P36" s="129">
        <v>0.1066891891891892</v>
      </c>
      <c r="Q36" s="182"/>
      <c r="R36" s="183"/>
    </row>
    <row r="37" spans="2:18" ht="30" customHeight="1" x14ac:dyDescent="0.25">
      <c r="B37" s="127" t="s">
        <v>148</v>
      </c>
      <c r="C37" s="129">
        <f t="shared" si="10"/>
        <v>0.13820036662150315</v>
      </c>
      <c r="D37" s="129">
        <f t="shared" si="11"/>
        <v>0.13926268014969345</v>
      </c>
      <c r="E37" s="129">
        <f t="shared" si="12"/>
        <v>0.14157178119277011</v>
      </c>
      <c r="F37" s="129">
        <f t="shared" si="19"/>
        <v>0.14273183956622279</v>
      </c>
      <c r="G37" s="129">
        <f t="shared" si="13"/>
        <v>0.1426753618578018</v>
      </c>
      <c r="H37" s="129">
        <f t="shared" si="14"/>
        <v>0.14325485205217944</v>
      </c>
      <c r="I37" s="129">
        <f t="shared" si="15"/>
        <v>0.1447452229299363</v>
      </c>
      <c r="J37" s="129">
        <f t="shared" si="16"/>
        <v>0.14663270179907659</v>
      </c>
      <c r="K37" s="129">
        <f t="shared" si="17"/>
        <v>0.14803913769787608</v>
      </c>
      <c r="L37" s="129">
        <f t="shared" si="18"/>
        <v>0.14982523037813791</v>
      </c>
      <c r="M37" s="129">
        <v>0.15126718042424725</v>
      </c>
      <c r="N37" s="129">
        <v>0.1535160905840286</v>
      </c>
      <c r="O37" s="129">
        <v>0.15401697200412404</v>
      </c>
      <c r="P37" s="129">
        <v>0.15471757902241939</v>
      </c>
      <c r="Q37" s="182"/>
      <c r="R37" s="183"/>
    </row>
    <row r="38" spans="2:18" ht="30" customHeight="1" x14ac:dyDescent="0.25">
      <c r="B38" s="127" t="s">
        <v>154</v>
      </c>
      <c r="C38" s="129">
        <f t="shared" si="10"/>
        <v>0.33303769401330374</v>
      </c>
      <c r="D38" s="129">
        <f t="shared" si="11"/>
        <v>0.33180133432171977</v>
      </c>
      <c r="E38" s="129">
        <f t="shared" si="12"/>
        <v>0.33397884701325786</v>
      </c>
      <c r="F38" s="129">
        <f t="shared" si="19"/>
        <v>0.33637587909621425</v>
      </c>
      <c r="G38" s="129">
        <f t="shared" si="13"/>
        <v>0.33788857185763627</v>
      </c>
      <c r="H38" s="129">
        <f t="shared" si="14"/>
        <v>0.3388143007995173</v>
      </c>
      <c r="I38" s="129">
        <f t="shared" si="15"/>
        <v>0.34039334341906202</v>
      </c>
      <c r="J38" s="129">
        <f t="shared" si="16"/>
        <v>0.34411541381928623</v>
      </c>
      <c r="K38" s="129">
        <f t="shared" si="17"/>
        <v>0.34657534246575344</v>
      </c>
      <c r="L38" s="129">
        <f t="shared" si="18"/>
        <v>0.34861684242702123</v>
      </c>
      <c r="M38" s="129">
        <v>0.37258509659613614</v>
      </c>
      <c r="N38" s="129">
        <v>0.37401877789749116</v>
      </c>
      <c r="O38" s="129">
        <v>0.37528957528957529</v>
      </c>
      <c r="P38" s="129">
        <v>0.37546353522867737</v>
      </c>
      <c r="Q38" s="182"/>
      <c r="R38" s="183"/>
    </row>
    <row r="39" spans="2:18" ht="30" customHeight="1" x14ac:dyDescent="0.25">
      <c r="B39" s="127" t="s">
        <v>140</v>
      </c>
      <c r="C39" s="129">
        <f t="shared" si="10"/>
        <v>4.9790178065101512E-2</v>
      </c>
      <c r="D39" s="129">
        <f t="shared" si="11"/>
        <v>5.8756805807622506E-2</v>
      </c>
      <c r="E39" s="129">
        <f t="shared" si="12"/>
        <v>6.4212910532276332E-2</v>
      </c>
      <c r="F39" s="129">
        <f t="shared" si="19"/>
        <v>6.9012485811577748E-2</v>
      </c>
      <c r="G39" s="129">
        <f t="shared" si="13"/>
        <v>7.1971846974684978E-2</v>
      </c>
      <c r="H39" s="129">
        <f t="shared" si="14"/>
        <v>7.488087134104833E-2</v>
      </c>
      <c r="I39" s="129">
        <f t="shared" si="15"/>
        <v>7.6992959345900516E-2</v>
      </c>
      <c r="J39" s="129">
        <f t="shared" si="16"/>
        <v>8.2746078654239594E-2</v>
      </c>
      <c r="K39" s="129">
        <f t="shared" si="17"/>
        <v>0.13869940882219189</v>
      </c>
      <c r="L39" s="129">
        <f t="shared" si="18"/>
        <v>0.15456196096232411</v>
      </c>
      <c r="M39" s="129">
        <v>0.16079320113314446</v>
      </c>
      <c r="N39" s="129">
        <v>0.16770397193617745</v>
      </c>
      <c r="O39" s="129">
        <v>0.17201264964987575</v>
      </c>
      <c r="P39" s="129">
        <v>0.17612546541803001</v>
      </c>
      <c r="Q39" s="182"/>
      <c r="R39" s="183"/>
    </row>
    <row r="40" spans="2:18" ht="30" customHeight="1" x14ac:dyDescent="0.25">
      <c r="B40" s="127" t="s">
        <v>141</v>
      </c>
      <c r="C40" s="129">
        <f t="shared" si="10"/>
        <v>0.10176763343058177</v>
      </c>
      <c r="D40" s="129">
        <f t="shared" si="11"/>
        <v>0.10253110253110254</v>
      </c>
      <c r="E40" s="129">
        <f t="shared" si="12"/>
        <v>0.10313786008230452</v>
      </c>
      <c r="F40" s="129">
        <f t="shared" si="19"/>
        <v>0.10319431360794724</v>
      </c>
      <c r="G40" s="129">
        <f t="shared" si="13"/>
        <v>0.10452244057324295</v>
      </c>
      <c r="H40" s="129">
        <f t="shared" si="14"/>
        <v>0.1049700085689803</v>
      </c>
      <c r="I40" s="129">
        <f t="shared" si="15"/>
        <v>0.10503301037468919</v>
      </c>
      <c r="J40" s="129">
        <f t="shared" si="16"/>
        <v>0.10555746730901583</v>
      </c>
      <c r="K40" s="129">
        <f t="shared" si="17"/>
        <v>0.10620535330062827</v>
      </c>
      <c r="L40" s="129">
        <f t="shared" si="18"/>
        <v>0.10709378220542769</v>
      </c>
      <c r="M40" s="129">
        <v>0.10709987966305656</v>
      </c>
      <c r="N40" s="129">
        <v>0.10732669869595059</v>
      </c>
      <c r="O40" s="129">
        <v>0.10801543077582512</v>
      </c>
      <c r="P40" s="129">
        <v>0.10846877673224979</v>
      </c>
      <c r="Q40" s="182"/>
      <c r="R40" s="183"/>
    </row>
    <row r="41" spans="2:18" ht="30" customHeight="1" x14ac:dyDescent="0.25">
      <c r="B41" s="127" t="s">
        <v>142</v>
      </c>
      <c r="C41" s="129">
        <f t="shared" si="10"/>
        <v>7.2807017543859653E-2</v>
      </c>
      <c r="D41" s="129">
        <f t="shared" si="11"/>
        <v>7.4139065584558017E-2</v>
      </c>
      <c r="E41" s="129">
        <f t="shared" si="12"/>
        <v>7.4731536269997803E-2</v>
      </c>
      <c r="F41" s="129">
        <f t="shared" si="19"/>
        <v>7.6297273526824971E-2</v>
      </c>
      <c r="G41" s="129">
        <f t="shared" si="13"/>
        <v>7.8039129479006375E-2</v>
      </c>
      <c r="H41" s="129">
        <f t="shared" si="14"/>
        <v>7.7748576434515992E-2</v>
      </c>
      <c r="I41" s="129">
        <f t="shared" si="15"/>
        <v>7.8710809033106774E-2</v>
      </c>
      <c r="J41" s="129">
        <f t="shared" si="16"/>
        <v>8.0323922083606919E-2</v>
      </c>
      <c r="K41" s="129">
        <f t="shared" si="17"/>
        <v>8.4860383944153572E-2</v>
      </c>
      <c r="L41" s="129">
        <f t="shared" si="18"/>
        <v>9.0312705007653621E-2</v>
      </c>
      <c r="M41" s="129">
        <v>9.4810597766586374E-2</v>
      </c>
      <c r="N41" s="129">
        <v>9.6533567354102678E-2</v>
      </c>
      <c r="O41" s="129">
        <v>9.7978910369068542E-2</v>
      </c>
      <c r="P41" s="129">
        <v>9.7523559062020607E-2</v>
      </c>
      <c r="Q41" s="182"/>
      <c r="R41" s="183"/>
    </row>
    <row r="42" spans="2:18" ht="30" customHeight="1" x14ac:dyDescent="0.25">
      <c r="B42" s="127" t="s">
        <v>149</v>
      </c>
      <c r="C42" s="129">
        <f t="shared" si="10"/>
        <v>0.21344086021505376</v>
      </c>
      <c r="D42" s="129">
        <f t="shared" si="11"/>
        <v>0.21535714285714286</v>
      </c>
      <c r="E42" s="129">
        <f t="shared" si="12"/>
        <v>0.21536546327583142</v>
      </c>
      <c r="F42" s="129">
        <f t="shared" si="19"/>
        <v>0.21620658949243099</v>
      </c>
      <c r="G42" s="129">
        <f t="shared" si="13"/>
        <v>0.21745350500715308</v>
      </c>
      <c r="H42" s="129">
        <f t="shared" si="14"/>
        <v>0.21913635549184735</v>
      </c>
      <c r="I42" s="129">
        <f t="shared" si="15"/>
        <v>0.2199607212997679</v>
      </c>
      <c r="J42" s="129">
        <f t="shared" si="16"/>
        <v>0.22200532386867791</v>
      </c>
      <c r="K42" s="129">
        <f t="shared" si="17"/>
        <v>0.22507981553742462</v>
      </c>
      <c r="L42" s="129">
        <f t="shared" si="18"/>
        <v>0.22406785651175121</v>
      </c>
      <c r="M42" s="129">
        <v>0.22547635850388145</v>
      </c>
      <c r="N42" s="129">
        <v>0.22438596491228069</v>
      </c>
      <c r="O42" s="129">
        <v>0.22421052631578947</v>
      </c>
      <c r="P42" s="129">
        <v>0.22565362344270926</v>
      </c>
      <c r="Q42" s="182"/>
      <c r="R42" s="183"/>
    </row>
    <row r="43" spans="2:18" ht="30" customHeight="1" x14ac:dyDescent="0.25">
      <c r="B43" s="127" t="s">
        <v>155</v>
      </c>
      <c r="C43" s="129">
        <f t="shared" si="10"/>
        <v>0.18809157835126608</v>
      </c>
      <c r="D43" s="129">
        <f t="shared" si="11"/>
        <v>0.18747983220393674</v>
      </c>
      <c r="E43" s="129">
        <f t="shared" si="12"/>
        <v>0.18802318094011591</v>
      </c>
      <c r="F43" s="129">
        <f t="shared" si="19"/>
        <v>0.18825325405752852</v>
      </c>
      <c r="G43" s="129">
        <f t="shared" si="13"/>
        <v>0.18948635634028893</v>
      </c>
      <c r="H43" s="129">
        <f t="shared" si="14"/>
        <v>0.18988961766117421</v>
      </c>
      <c r="I43" s="129">
        <f t="shared" si="15"/>
        <v>0.19043811960345378</v>
      </c>
      <c r="J43" s="129">
        <f t="shared" si="16"/>
        <v>0.19055985943614728</v>
      </c>
      <c r="K43" s="129">
        <f t="shared" si="17"/>
        <v>0.19179830860060634</v>
      </c>
      <c r="L43" s="129">
        <f t="shared" si="18"/>
        <v>0.19366645448758751</v>
      </c>
      <c r="M43" s="129">
        <v>0.21429138547042478</v>
      </c>
      <c r="N43" s="129">
        <v>0.21386687797147386</v>
      </c>
      <c r="O43" s="129">
        <v>0.21325853350189633</v>
      </c>
      <c r="P43" s="129">
        <v>0.21262013549708525</v>
      </c>
      <c r="Q43" s="182"/>
      <c r="R43" s="183"/>
    </row>
    <row r="44" spans="2:18" ht="30" customHeight="1" x14ac:dyDescent="0.25">
      <c r="B44" s="127" t="s">
        <v>150</v>
      </c>
      <c r="C44" s="129">
        <f t="shared" si="10"/>
        <v>6.5571276433896236E-2</v>
      </c>
      <c r="D44" s="129">
        <f t="shared" si="11"/>
        <v>6.67574931880109E-2</v>
      </c>
      <c r="E44" s="129">
        <f t="shared" si="12"/>
        <v>6.8350219265083931E-2</v>
      </c>
      <c r="F44" s="129">
        <f t="shared" si="19"/>
        <v>6.9788519637462229E-2</v>
      </c>
      <c r="G44" s="129">
        <f t="shared" si="13"/>
        <v>7.0473328324567999E-2</v>
      </c>
      <c r="H44" s="129">
        <f t="shared" si="14"/>
        <v>7.1417854463615899E-2</v>
      </c>
      <c r="I44" s="129">
        <f t="shared" si="15"/>
        <v>7.3884967712869801E-2</v>
      </c>
      <c r="J44" s="129">
        <f t="shared" si="16"/>
        <v>7.4689417751833562E-2</v>
      </c>
      <c r="K44" s="129">
        <f t="shared" si="17"/>
        <v>7.947415596056169E-2</v>
      </c>
      <c r="L44" s="129">
        <f t="shared" si="18"/>
        <v>8.7434944237918213E-2</v>
      </c>
      <c r="M44" s="129">
        <v>9.2510361160449972E-2</v>
      </c>
      <c r="N44" s="129">
        <v>9.4713656387665199E-2</v>
      </c>
      <c r="O44" s="129">
        <v>9.8222092684348589E-2</v>
      </c>
      <c r="P44" s="129">
        <v>9.9245502031340679E-2</v>
      </c>
      <c r="Q44" s="182"/>
      <c r="R44" s="183"/>
    </row>
    <row r="45" spans="2:18" ht="30" customHeight="1" x14ac:dyDescent="0.25">
      <c r="B45" s="127" t="s">
        <v>151</v>
      </c>
      <c r="C45" s="129">
        <f t="shared" si="10"/>
        <v>0.10099974365547296</v>
      </c>
      <c r="D45" s="129">
        <f t="shared" si="11"/>
        <v>0.10117978968966401</v>
      </c>
      <c r="E45" s="129">
        <f t="shared" si="12"/>
        <v>0.10098679994873766</v>
      </c>
      <c r="F45" s="129">
        <f t="shared" si="19"/>
        <v>0.10207479508196721</v>
      </c>
      <c r="G45" s="129">
        <f t="shared" si="13"/>
        <v>0.10184473481936972</v>
      </c>
      <c r="H45" s="129">
        <f t="shared" si="14"/>
        <v>0.10212167689161554</v>
      </c>
      <c r="I45" s="129">
        <f t="shared" si="15"/>
        <v>0.10246267704478755</v>
      </c>
      <c r="J45" s="129">
        <f t="shared" si="16"/>
        <v>0.1023161109697124</v>
      </c>
      <c r="K45" s="129">
        <f t="shared" si="17"/>
        <v>0.1031138335885656</v>
      </c>
      <c r="L45" s="129">
        <f t="shared" si="18"/>
        <v>0.10313216195569137</v>
      </c>
      <c r="M45" s="129">
        <v>0.11359877878132553</v>
      </c>
      <c r="N45" s="129">
        <v>0.11365661193839888</v>
      </c>
      <c r="O45" s="129">
        <v>0.11370002546473135</v>
      </c>
      <c r="P45" s="129">
        <v>0.11329611773661508</v>
      </c>
      <c r="Q45" s="182"/>
      <c r="R45" s="183"/>
    </row>
    <row r="46" spans="2:18" ht="30" customHeight="1" x14ac:dyDescent="0.25">
      <c r="B46" s="127" t="s">
        <v>143</v>
      </c>
      <c r="C46" s="129">
        <f t="shared" si="10"/>
        <v>3.6899586470151631E-2</v>
      </c>
      <c r="D46" s="129">
        <f t="shared" si="11"/>
        <v>3.6743744060817235E-2</v>
      </c>
      <c r="E46" s="129">
        <f t="shared" si="12"/>
        <v>3.6267791249341062E-2</v>
      </c>
      <c r="F46" s="129">
        <f t="shared" si="19"/>
        <v>3.6257928118393234E-2</v>
      </c>
      <c r="G46" s="129">
        <f t="shared" si="13"/>
        <v>3.6577675005255411E-2</v>
      </c>
      <c r="H46" s="129">
        <f t="shared" si="14"/>
        <v>3.6464901218999576E-2</v>
      </c>
      <c r="I46" s="129">
        <f t="shared" si="15"/>
        <v>3.652100485539371E-2</v>
      </c>
      <c r="J46" s="129">
        <f t="shared" si="16"/>
        <v>3.6510942760942758E-2</v>
      </c>
      <c r="K46" s="129">
        <f t="shared" si="17"/>
        <v>3.6915591284112544E-2</v>
      </c>
      <c r="L46" s="129">
        <f t="shared" si="18"/>
        <v>3.7894961571306576E-2</v>
      </c>
      <c r="M46" s="129">
        <v>4.3156199677938809E-2</v>
      </c>
      <c r="N46" s="129">
        <v>4.345476164738947E-2</v>
      </c>
      <c r="O46" s="129">
        <v>4.3648208469055372E-2</v>
      </c>
      <c r="P46" s="129">
        <v>4.3910431458219552E-2</v>
      </c>
      <c r="Q46" s="182"/>
      <c r="R46" s="183"/>
    </row>
    <row r="47" spans="2:18" ht="30" customHeight="1" x14ac:dyDescent="0.25">
      <c r="B47" s="127" t="s">
        <v>156</v>
      </c>
      <c r="C47" s="129">
        <f t="shared" si="10"/>
        <v>0.10111599594183295</v>
      </c>
      <c r="D47" s="129">
        <f t="shared" si="11"/>
        <v>0.10166045408336158</v>
      </c>
      <c r="E47" s="129">
        <f t="shared" si="12"/>
        <v>0.10196476964769648</v>
      </c>
      <c r="F47" s="129">
        <f t="shared" si="19"/>
        <v>0.10152284263959391</v>
      </c>
      <c r="G47" s="129">
        <f t="shared" si="13"/>
        <v>0.10311020960108182</v>
      </c>
      <c r="H47" s="129">
        <f t="shared" si="14"/>
        <v>0.10360054347826086</v>
      </c>
      <c r="I47" s="129">
        <f t="shared" si="15"/>
        <v>0.10479755018713849</v>
      </c>
      <c r="J47" s="129">
        <f t="shared" si="16"/>
        <v>0.10496118798515018</v>
      </c>
      <c r="K47" s="129">
        <f t="shared" si="17"/>
        <v>0.10585052417991207</v>
      </c>
      <c r="L47" s="129">
        <f t="shared" si="18"/>
        <v>0.10652688535678052</v>
      </c>
      <c r="M47" s="129">
        <v>0.12715008431703204</v>
      </c>
      <c r="N47" s="129">
        <v>0.12723590955113062</v>
      </c>
      <c r="O47" s="129">
        <v>0.12689330191854595</v>
      </c>
      <c r="P47" s="129">
        <v>0.1274940818397024</v>
      </c>
      <c r="Q47" s="182"/>
      <c r="R47" s="183"/>
    </row>
    <row r="48" spans="2:18" ht="30" customHeight="1" x14ac:dyDescent="0.25">
      <c r="B48" s="127" t="s">
        <v>157</v>
      </c>
      <c r="C48" s="129">
        <f t="shared" si="10"/>
        <v>7.1637902963204173E-2</v>
      </c>
      <c r="D48" s="129">
        <f t="shared" si="11"/>
        <v>7.9986940907606927E-2</v>
      </c>
      <c r="E48" s="129">
        <f t="shared" si="12"/>
        <v>8.5789129011132934E-2</v>
      </c>
      <c r="F48" s="129">
        <f t="shared" si="19"/>
        <v>9.2018469656992091E-2</v>
      </c>
      <c r="G48" s="129">
        <f t="shared" si="13"/>
        <v>9.4782034346103036E-2</v>
      </c>
      <c r="H48" s="129">
        <f t="shared" si="14"/>
        <v>9.5994703740483286E-2</v>
      </c>
      <c r="I48" s="129">
        <f t="shared" si="15"/>
        <v>9.9900431463657485E-2</v>
      </c>
      <c r="J48" s="129">
        <f t="shared" si="16"/>
        <v>0.10089611682708265</v>
      </c>
      <c r="K48" s="129">
        <f t="shared" si="17"/>
        <v>0.10916308303010255</v>
      </c>
      <c r="L48" s="129">
        <f t="shared" si="18"/>
        <v>0.11962987442167879</v>
      </c>
      <c r="M48" s="129">
        <v>0.12776493892373722</v>
      </c>
      <c r="N48" s="129">
        <v>0.1275828140373893</v>
      </c>
      <c r="O48" s="129">
        <v>0.13562091503267973</v>
      </c>
      <c r="P48" s="129">
        <v>0.13615635179153093</v>
      </c>
      <c r="Q48" s="182"/>
      <c r="R48" s="183"/>
    </row>
    <row r="49" spans="2:18" ht="30" customHeight="1" x14ac:dyDescent="0.25">
      <c r="B49" s="127" t="s">
        <v>158</v>
      </c>
      <c r="C49" s="129">
        <f t="shared" si="10"/>
        <v>8.7127158555729986E-2</v>
      </c>
      <c r="D49" s="129">
        <f t="shared" si="11"/>
        <v>8.9424572317262835E-2</v>
      </c>
      <c r="E49" s="129">
        <f t="shared" si="12"/>
        <v>9.1472868217054262E-2</v>
      </c>
      <c r="F49" s="129">
        <f t="shared" si="19"/>
        <v>9.0352220520673807E-2</v>
      </c>
      <c r="G49" s="129">
        <f t="shared" si="13"/>
        <v>9.3023255813953487E-2</v>
      </c>
      <c r="H49" s="129">
        <f t="shared" si="14"/>
        <v>9.4885100074128981E-2</v>
      </c>
      <c r="I49" s="129">
        <f t="shared" si="15"/>
        <v>9.5273264401772528E-2</v>
      </c>
      <c r="J49" s="129">
        <f t="shared" si="16"/>
        <v>9.7705403404885274E-2</v>
      </c>
      <c r="K49" s="129">
        <f t="shared" si="17"/>
        <v>0.10088365243004419</v>
      </c>
      <c r="L49" s="129">
        <f t="shared" si="18"/>
        <v>0.10269482884195193</v>
      </c>
      <c r="M49" s="129">
        <v>0.10412147505422993</v>
      </c>
      <c r="N49" s="129">
        <v>0.10594130279169649</v>
      </c>
      <c r="O49" s="129">
        <v>0.10808876163206872</v>
      </c>
      <c r="P49" s="129">
        <v>0.12214285714285714</v>
      </c>
      <c r="Q49" s="182"/>
      <c r="R49" s="183"/>
    </row>
    <row r="50" spans="2:18" ht="30" customHeight="1" x14ac:dyDescent="0.25">
      <c r="B50" s="127" t="s">
        <v>145</v>
      </c>
      <c r="C50" s="129">
        <f t="shared" si="10"/>
        <v>0.19333083551892094</v>
      </c>
      <c r="D50" s="129">
        <f t="shared" si="11"/>
        <v>0.19334330590875093</v>
      </c>
      <c r="E50" s="129">
        <f t="shared" si="12"/>
        <v>0.19451230971621875</v>
      </c>
      <c r="F50" s="129">
        <f t="shared" si="19"/>
        <v>0.19670579326012874</v>
      </c>
      <c r="G50" s="129">
        <f t="shared" si="13"/>
        <v>0.19548022598870057</v>
      </c>
      <c r="H50" s="129">
        <f t="shared" si="14"/>
        <v>0.19312020938493177</v>
      </c>
      <c r="I50" s="129">
        <f t="shared" si="15"/>
        <v>0.1924308039917153</v>
      </c>
      <c r="J50" s="129">
        <f t="shared" si="16"/>
        <v>0.19098591549295774</v>
      </c>
      <c r="K50" s="129">
        <f t="shared" si="17"/>
        <v>0.189873417721519</v>
      </c>
      <c r="L50" s="129">
        <f t="shared" si="18"/>
        <v>0.18867576540022132</v>
      </c>
      <c r="M50" s="129">
        <v>0.18608473338203069</v>
      </c>
      <c r="N50" s="129">
        <v>0.18474331164135938</v>
      </c>
      <c r="O50" s="129">
        <v>0.1819158460161146</v>
      </c>
      <c r="P50" s="129">
        <v>0.18108831400535236</v>
      </c>
      <c r="Q50" s="182"/>
      <c r="R50" s="183"/>
    </row>
    <row r="52" spans="2:18" x14ac:dyDescent="0.25">
      <c r="B52" t="s">
        <v>187</v>
      </c>
    </row>
    <row r="53" spans="2:18" x14ac:dyDescent="0.25">
      <c r="B53" t="s">
        <v>120</v>
      </c>
    </row>
  </sheetData>
  <mergeCells count="31">
    <mergeCell ref="Q31:R31"/>
    <mergeCell ref="C4:E4"/>
    <mergeCell ref="F4:H4"/>
    <mergeCell ref="I4:K4"/>
    <mergeCell ref="L4:N4"/>
    <mergeCell ref="C30:P30"/>
    <mergeCell ref="U4:W4"/>
    <mergeCell ref="X4:Z4"/>
    <mergeCell ref="AA4:AC4"/>
    <mergeCell ref="AD4:AF4"/>
    <mergeCell ref="O4:Q4"/>
    <mergeCell ref="R4:T4"/>
    <mergeCell ref="Q43:R43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50:R50"/>
    <mergeCell ref="Q44:R44"/>
    <mergeCell ref="Q45:R45"/>
    <mergeCell ref="Q46:R46"/>
    <mergeCell ref="Q47:R47"/>
    <mergeCell ref="Q48:R48"/>
    <mergeCell ref="Q49:R49"/>
  </mergeCells>
  <conditionalFormatting sqref="C32:O50">
    <cfRule type="cellIs" dxfId="8" priority="4" operator="lessThan">
      <formula>0.05</formula>
    </cfRule>
    <cfRule type="cellIs" dxfId="7" priority="5" operator="between">
      <formula>0.05</formula>
      <formula>0.1</formula>
    </cfRule>
    <cfRule type="cellIs" dxfId="6" priority="6" operator="greaterThanOrEqual">
      <formula>0.1</formula>
    </cfRule>
  </conditionalFormatting>
  <conditionalFormatting sqref="P32:P50">
    <cfRule type="cellIs" dxfId="5" priority="1" operator="lessThan">
      <formula>0.05</formula>
    </cfRule>
    <cfRule type="cellIs" dxfId="4" priority="2" operator="between">
      <formula>0.05</formula>
      <formula>0.1</formula>
    </cfRule>
    <cfRule type="cellIs" dxfId="3" priority="3" operator="greaterThanOrEqual">
      <formula>0.1</formula>
    </cfRule>
  </conditionalFormatting>
  <pageMargins left="0.7" right="0.7" top="0.75" bottom="0.75" header="0.3" footer="0.3"/>
  <pageSetup paperSize="9" scale="49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Access!C32:P32</xm:f>
              <xm:sqref>Q32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Access!C33:P33</xm:f>
              <xm:sqref>Q33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Access!C34:P34</xm:f>
              <xm:sqref>Q34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Access!C35:P35</xm:f>
              <xm:sqref>Q35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Access!C36:O36</xm:f>
              <xm:sqref>Q36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Access!C37:P37</xm:f>
              <xm:sqref>Q37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Access!C38:P38</xm:f>
              <xm:sqref>Q38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Access!C39:P39</xm:f>
              <xm:sqref>Q39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Access!C40:P40</xm:f>
              <xm:sqref>Q40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Access!C41:P41</xm:f>
              <xm:sqref>Q41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Access!C42:P42</xm:f>
              <xm:sqref>Q42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Access!C43:P43</xm:f>
              <xm:sqref>Q43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Access!C44:P44</xm:f>
              <xm:sqref>Q44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Access!C45:P45</xm:f>
              <xm:sqref>Q45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Access!C46:P46</xm:f>
              <xm:sqref>Q46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Access!C47:P47</xm:f>
              <xm:sqref>Q47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Access!C48:P48</xm:f>
              <xm:sqref>Q48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Access!C49:P49</xm:f>
              <xm:sqref>Q49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Access!C50:P50</xm:f>
              <xm:sqref>Q50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Introduction</vt:lpstr>
      <vt:lpstr>Our Practices</vt:lpstr>
      <vt:lpstr>Care Networks</vt:lpstr>
      <vt:lpstr>F&amp;F P1</vt:lpstr>
      <vt:lpstr>F&amp;F P2</vt:lpstr>
      <vt:lpstr>GP Patient Survey P1</vt:lpstr>
      <vt:lpstr>GP Patient Survey P2</vt:lpstr>
      <vt:lpstr>Access</vt:lpstr>
      <vt:lpstr>Prescriptions</vt:lpstr>
      <vt:lpstr>QOF</vt:lpstr>
      <vt:lpstr>PH Flu National Uptake</vt:lpstr>
      <vt:lpstr>PH Flu 2a</vt:lpstr>
      <vt:lpstr>PH Flu 2b</vt:lpstr>
      <vt:lpstr>Infection Control</vt:lpstr>
      <vt:lpstr>CQC Ratings</vt:lpstr>
      <vt:lpstr>Prescribing</vt:lpstr>
      <vt:lpstr>Prescribing Desc</vt:lpstr>
      <vt:lpstr>Quality Issue Reporting</vt:lpstr>
      <vt:lpstr>Quality Issue Reporting 2</vt:lpstr>
      <vt:lpstr>Cover!Print_Area</vt:lpstr>
      <vt:lpstr>'Prescribing Desc'!Print_Area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%USERNAME%</dc:creator>
  <cp:lastModifiedBy>%USERNAME%</cp:lastModifiedBy>
  <cp:lastPrinted>2017-11-24T16:08:42Z</cp:lastPrinted>
  <dcterms:created xsi:type="dcterms:W3CDTF">2017-03-14T11:30:20Z</dcterms:created>
  <dcterms:modified xsi:type="dcterms:W3CDTF">2017-12-14T16:03:53Z</dcterms:modified>
</cp:coreProperties>
</file>